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812395B2-B0A1-493D-8EA2-22E8FD743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24" r:id="rId1"/>
    <sheet name="Zał.Nr2" sheetId="25" r:id="rId2"/>
    <sheet name="Zał.Nr3" sheetId="26" r:id="rId3"/>
    <sheet name="Arkusz1" sheetId="1" r:id="rId4"/>
  </sheets>
  <definedNames>
    <definedName name="_xlnm._FilterDatabase" localSheetId="1" hidden="1">Zał.Nr2!$M$1:$M$30</definedName>
    <definedName name="_xlnm.Print_Area" localSheetId="0">Zał.Nr1!$A$1:$H$35</definedName>
    <definedName name="_xlnm.Print_Area" localSheetId="1">Zał.Nr2!$A$2:$M$30</definedName>
    <definedName name="_xlnm.Print_Titles" localSheetId="0">Zał.Nr1!$7:$9</definedName>
    <definedName name="_xlnm.Print_Titles" localSheetId="1">Zał.Nr2!$11:$18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4" l="1"/>
  <c r="G33" i="24"/>
  <c r="F33" i="24"/>
  <c r="F32" i="24" s="1"/>
  <c r="G32" i="24"/>
  <c r="G31" i="24" s="1"/>
  <c r="G30" i="24" s="1"/>
  <c r="H29" i="24"/>
  <c r="G28" i="24"/>
  <c r="F28" i="24"/>
  <c r="G27" i="24"/>
  <c r="H27" i="24" s="1"/>
  <c r="F26" i="24"/>
  <c r="F25" i="24" s="1"/>
  <c r="F19" i="24" s="1"/>
  <c r="H24" i="24"/>
  <c r="H23" i="24"/>
  <c r="H22" i="24"/>
  <c r="G21" i="24"/>
  <c r="H21" i="24" s="1"/>
  <c r="F21" i="24"/>
  <c r="F20" i="24"/>
  <c r="H16" i="24"/>
  <c r="H15" i="24"/>
  <c r="G14" i="24"/>
  <c r="G13" i="24" s="1"/>
  <c r="G12" i="24" s="1"/>
  <c r="G11" i="24" s="1"/>
  <c r="G10" i="24" s="1"/>
  <c r="F14" i="24"/>
  <c r="H14" i="24" s="1"/>
  <c r="G20" i="24" l="1"/>
  <c r="H20" i="24" s="1"/>
  <c r="H28" i="24"/>
  <c r="G26" i="24"/>
  <c r="H26" i="24" s="1"/>
  <c r="F18" i="24"/>
  <c r="H32" i="24"/>
  <c r="F31" i="24"/>
  <c r="H33" i="24"/>
  <c r="F13" i="24"/>
  <c r="G25" i="24" l="1"/>
  <c r="G19" i="24" s="1"/>
  <c r="G18" i="24" s="1"/>
  <c r="G17" i="24" s="1"/>
  <c r="H13" i="24"/>
  <c r="F12" i="24"/>
  <c r="H19" i="24"/>
  <c r="H25" i="24"/>
  <c r="H31" i="24"/>
  <c r="F30" i="24"/>
  <c r="H18" i="24" l="1"/>
  <c r="F11" i="24"/>
  <c r="H12" i="24"/>
  <c r="H30" i="24"/>
  <c r="F17" i="24"/>
  <c r="H17" i="24" l="1"/>
  <c r="F10" i="24"/>
  <c r="H11" i="24"/>
  <c r="H10" i="24" l="1"/>
</calcChain>
</file>

<file path=xl/sharedStrings.xml><?xml version="1.0" encoding="utf-8"?>
<sst xmlns="http://schemas.openxmlformats.org/spreadsheetml/2006/main" count="178" uniqueCount="119">
  <si>
    <t>Załącznik Nr 1</t>
  </si>
  <si>
    <t>RADY MIASTA WŁOCŁAWEK</t>
  </si>
  <si>
    <t>w złotych</t>
  </si>
  <si>
    <t>Rozdz.</t>
  </si>
  <si>
    <t>§</t>
  </si>
  <si>
    <t>zwiększyć</t>
  </si>
  <si>
    <t>zmniejszyć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</si>
  <si>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</si>
  <si>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</si>
  <si>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</si>
  <si>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</si>
  <si>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</si>
  <si>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</si>
  <si>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</si>
  <si>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</si>
  <si>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</si>
  <si>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</si>
  <si>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</si>
  <si>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</si>
  <si>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</si>
  <si>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</si>
  <si>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</si>
  <si>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</si>
  <si>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</si>
  <si>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</si>
  <si>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</si>
  <si>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</si>
  <si>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</si>
  <si>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</si>
  <si>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</si>
  <si>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</si>
  <si>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</si>
  <si>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</si>
  <si>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</si>
  <si>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</si>
  <si>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</si>
  <si>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</si>
  <si>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</si>
  <si>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</si>
  <si>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</si>
  <si>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Lp.</t>
  </si>
  <si>
    <t>w tym:</t>
  </si>
  <si>
    <t xml:space="preserve">
</t>
  </si>
  <si>
    <t xml:space="preserve">Wydatki
</t>
  </si>
  <si>
    <t>w okresie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</si>
  <si>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</si>
  <si>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</si>
  <si>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</si>
  <si>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</si>
  <si>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</si>
  <si>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</si>
  <si>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</si>
  <si>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</si>
  <si>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</si>
  <si>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</si>
  <si>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</si>
  <si>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</si>
  <si>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</si>
  <si>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</si>
  <si>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* środki własne jst, współfinansowanie z budżetu państwa oraz inne</t>
  </si>
  <si>
    <t>Plan</t>
  </si>
  <si>
    <t>Dz.</t>
  </si>
  <si>
    <t>T r e ś ć</t>
  </si>
  <si>
    <t>przed zmianą</t>
  </si>
  <si>
    <t>po zmianach</t>
  </si>
  <si>
    <t>WYDATKI OGÓŁEM:</t>
  </si>
  <si>
    <t>Transport i łączność</t>
  </si>
  <si>
    <t>wydatki inwestycyjne jednostek budżetowych</t>
  </si>
  <si>
    <t>Załącznik Nr 3</t>
  </si>
  <si>
    <t>Zmiana wydatków na programy i projekty realizowane ze środków pochodzących z funduszy strukturalnych i Funduszu Spójności</t>
  </si>
  <si>
    <t>1</t>
  </si>
  <si>
    <t>Zmiany w budżecie miasta Włocławek na 2026 rok</t>
  </si>
  <si>
    <t>DOCHODY OGÓŁEM:</t>
  </si>
  <si>
    <t>Dochody na zadania własne gminy:</t>
  </si>
  <si>
    <t>Wydatki na zadania własne gminy:</t>
  </si>
  <si>
    <t xml:space="preserve">Miejski Zarząd Dróg i Zieleni </t>
  </si>
  <si>
    <t>Wydatki na zadania własne powiatu:</t>
  </si>
  <si>
    <t>Drogi publiczne w miastach na prawach powiatu</t>
  </si>
  <si>
    <t>Zmiana planu wydatków majątkowych na 2026 rok</t>
  </si>
  <si>
    <t>(6+7+8)</t>
  </si>
  <si>
    <t>TRANSPORT I  ŁĄCZNOŚĆ</t>
  </si>
  <si>
    <t>Miejski Zarząd Dróg i Zieleni</t>
  </si>
  <si>
    <t xml:space="preserve"> FUNDUSZE EUROPEJSKIE DLA KUJAW I POMORZA 2021 -  2027</t>
  </si>
  <si>
    <t>6206</t>
  </si>
  <si>
    <t>dotacja celowa w ramach programów finansowanych z udziałem środków europejskich oraz środków, o których mowa w art. 5 ust. 1 pkt 3 oraz ust. 3 pkt. 5 i 6 ustawy, lub płatności w ramach budżetu środków europejskich, z wyłączeniem dochodów klasyfikowanych w paragrafie 625</t>
  </si>
  <si>
    <t>6207</t>
  </si>
  <si>
    <t>2026 rok</t>
  </si>
  <si>
    <t>Polsko-Szwajcarski Program Rozwoju Miast</t>
  </si>
  <si>
    <t>Lokalny transport zbiorowy</t>
  </si>
  <si>
    <t>Organ - zadanie pn. "Multimodalne Centrum przesiadkowe – etap III" w ramach projektu pn. "Włocławek – Miasto dobrego klimatu dla gospodarki, środowiska i wygodnego życia"</t>
  </si>
  <si>
    <t>Miejski Zarząd Dróg i Zieleni - zadanie pn."Multimodalne centrum przesiadkowe - etap III" w ramach projektu pn. "Włocławek – Miasto dobrego klimatu dla gospodarki, środowiska i wygodnego życia"</t>
  </si>
  <si>
    <t>Drogi publiczne gminne</t>
  </si>
  <si>
    <t>Miejski Zarząd Dróg i Zieleni - zadanie pn. "Budowa ulicy Bulwary do ulicy Barskiej" w ramach projektu pn. "Włocławek – Miasto dobrego klimatu dla gospodarki, środowiska i wygodnego życia"</t>
  </si>
  <si>
    <t>Miejski Zarząd Dróg i Zieleni - "Budowa i przebudowa dróg rowerowych na terenie miasta Włocławek II ETAP"</t>
  </si>
  <si>
    <t>do UCHWAŁY NR XXXII/46/2026</t>
  </si>
  <si>
    <t>z dnia 9 kwietnia 2026 r.</t>
  </si>
  <si>
    <t>6056/ 6057
/6059</t>
  </si>
  <si>
    <t>6056/ 6057</t>
  </si>
  <si>
    <t>Multimodalne centrum przesiadkowe - etap III</t>
  </si>
  <si>
    <t>Fund. Szwajc PSPRM</t>
  </si>
  <si>
    <t>6058    6059</t>
  </si>
  <si>
    <t>Budowa i przebudowa dróg rowerowych na terenie miasta Włocławek II ETAP</t>
  </si>
  <si>
    <t>FEKiP</t>
  </si>
  <si>
    <t>Budowa i przebudowa dróg rowerowych na terenie miasta Włocławek III ETAP</t>
  </si>
  <si>
    <t>Budowa ulicy Bulwary do ulicy Barskiej</t>
  </si>
  <si>
    <t>Budowa drogi gminnej łączącej ulicę Polną z ulicą Żytnią wraz z budową ronda na skrzyżowaniu ulic Zielnej i Polnej</t>
  </si>
  <si>
    <t>RFRD</t>
  </si>
  <si>
    <t>Przebudowa/rekonstrukcja dróg gminnych</t>
  </si>
  <si>
    <t>Budowa ul. Ruda na odcinku od ogródków działkowych do granicy miasta</t>
  </si>
  <si>
    <t>1.3</t>
  </si>
  <si>
    <t>w tym: /Miejski Zarząd Dróg i Zieleni/</t>
  </si>
  <si>
    <t>dz. 600</t>
  </si>
  <si>
    <t>rozdz. 60015</t>
  </si>
  <si>
    <t>1.4</t>
  </si>
  <si>
    <t>6.1</t>
  </si>
  <si>
    <t>rozdz. 60004</t>
  </si>
  <si>
    <t>6.2</t>
  </si>
  <si>
    <t>rozdz. 60016</t>
  </si>
  <si>
    <t>do UCHWAŁY NR  XXXII/46/2026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</si>
</sst>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charset val="1"/>
    </font>
    <font>
      <sz val="7"/>
      <name val="Arial Narrow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 CE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 CE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hair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</borders>
  <cellStyleXfs count="22">
    <xf numFmtId="0" fontId="0" fillId="0" borderId="0"/>
    <xf numFmtId="0" fontId="6" fillId="0" borderId="0"/>
    <xf numFmtId="0" fontId="7" fillId="0" borderId="0"/>
    <xf numFmtId="0" fontId="13" fillId="0" borderId="0"/>
    <xf numFmtId="0" fontId="15" fillId="0" borderId="0"/>
    <xf numFmtId="0" fontId="6" fillId="0" borderId="0"/>
    <xf numFmtId="0" fontId="17" fillId="0" borderId="0"/>
    <xf numFmtId="0" fontId="18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50">
    <xf numFmtId="0" fontId="0" fillId="0" borderId="0" xfId="0"/>
    <xf numFmtId="0" fontId="10" fillId="0" borderId="10" xfId="3" applyFont="1" applyBorder="1" applyAlignment="1">
      <alignment horizontal="center" vertical="center"/>
    </xf>
    <xf numFmtId="0" fontId="16" fillId="0" borderId="0" xfId="7" applyFont="1"/>
    <xf numFmtId="0" fontId="8" fillId="0" borderId="0" xfId="0" applyFont="1"/>
    <xf numFmtId="0" fontId="8" fillId="0" borderId="0" xfId="8" applyFont="1"/>
    <xf numFmtId="0" fontId="8" fillId="0" borderId="0" xfId="0" applyFont="1" applyAlignment="1">
      <alignment horizontal="left"/>
    </xf>
    <xf numFmtId="0" fontId="19" fillId="0" borderId="0" xfId="7" applyFont="1" applyAlignment="1">
      <alignment horizontal="centerContinuous" vertical="center"/>
    </xf>
    <xf numFmtId="0" fontId="20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top" wrapText="1"/>
    </xf>
    <xf numFmtId="0" fontId="20" fillId="0" borderId="4" xfId="7" applyFont="1" applyBorder="1" applyAlignment="1">
      <alignment horizontal="centerContinuous" vertical="center"/>
    </xf>
    <xf numFmtId="0" fontId="20" fillId="0" borderId="9" xfId="7" applyFont="1" applyBorder="1" applyAlignment="1">
      <alignment horizontal="centerContinuous" vertical="center"/>
    </xf>
    <xf numFmtId="0" fontId="20" fillId="0" borderId="6" xfId="7" applyFont="1" applyBorder="1" applyAlignment="1">
      <alignment horizontal="centerContinuous" vertical="center"/>
    </xf>
    <xf numFmtId="0" fontId="20" fillId="0" borderId="2" xfId="7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/>
    </xf>
    <xf numFmtId="0" fontId="21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/>
    </xf>
    <xf numFmtId="0" fontId="22" fillId="0" borderId="9" xfId="7" applyFont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12" xfId="7" applyFont="1" applyBorder="1" applyAlignment="1">
      <alignment vertical="center"/>
    </xf>
    <xf numFmtId="4" fontId="20" fillId="0" borderId="9" xfId="7" applyNumberFormat="1" applyFont="1" applyBorder="1" applyAlignment="1">
      <alignment horizontal="center" vertical="center"/>
    </xf>
    <xf numFmtId="4" fontId="20" fillId="0" borderId="12" xfId="7" applyNumberFormat="1" applyFont="1" applyBorder="1" applyAlignment="1">
      <alignment vertical="center"/>
    </xf>
    <xf numFmtId="0" fontId="20" fillId="0" borderId="0" xfId="7" applyFont="1"/>
    <xf numFmtId="0" fontId="19" fillId="0" borderId="2" xfId="7" applyFont="1" applyBorder="1" applyAlignment="1">
      <alignment horizontal="center" vertical="center"/>
    </xf>
    <xf numFmtId="4" fontId="16" fillId="0" borderId="0" xfId="7" applyNumberFormat="1" applyFont="1"/>
    <xf numFmtId="49" fontId="20" fillId="0" borderId="15" xfId="7" applyNumberFormat="1" applyFont="1" applyBorder="1" applyAlignment="1">
      <alignment horizontal="center" vertical="center"/>
    </xf>
    <xf numFmtId="0" fontId="20" fillId="0" borderId="17" xfId="7" applyFont="1" applyBorder="1" applyAlignment="1">
      <alignment vertical="center" wrapText="1"/>
    </xf>
    <xf numFmtId="0" fontId="16" fillId="0" borderId="17" xfId="7" applyFont="1" applyBorder="1" applyAlignment="1">
      <alignment vertical="top" wrapText="1"/>
    </xf>
    <xf numFmtId="0" fontId="16" fillId="0" borderId="18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3" fontId="16" fillId="0" borderId="0" xfId="7" applyNumberFormat="1" applyFont="1"/>
    <xf numFmtId="0" fontId="16" fillId="0" borderId="0" xfId="7" applyFont="1" applyAlignment="1">
      <alignment horizontal="center" vertical="center"/>
    </xf>
    <xf numFmtId="4" fontId="19" fillId="0" borderId="29" xfId="0" applyNumberFormat="1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right" vertical="center"/>
    </xf>
    <xf numFmtId="49" fontId="16" fillId="0" borderId="13" xfId="7" applyNumberFormat="1" applyFont="1" applyBorder="1" applyAlignment="1">
      <alignment horizontal="center" vertical="center"/>
    </xf>
    <xf numFmtId="0" fontId="16" fillId="0" borderId="20" xfId="7" applyFont="1" applyBorder="1" applyAlignment="1">
      <alignment horizontal="center"/>
    </xf>
    <xf numFmtId="0" fontId="20" fillId="0" borderId="16" xfId="7" applyFont="1" applyBorder="1" applyAlignment="1">
      <alignment horizontal="center" vertical="center"/>
    </xf>
    <xf numFmtId="0" fontId="20" fillId="0" borderId="32" xfId="7" applyFont="1" applyBorder="1" applyAlignment="1">
      <alignment horizontal="center"/>
    </xf>
    <xf numFmtId="49" fontId="16" fillId="0" borderId="2" xfId="7" applyNumberFormat="1" applyFont="1" applyBorder="1" applyAlignment="1">
      <alignment horizontal="center" vertical="center"/>
    </xf>
    <xf numFmtId="0" fontId="16" fillId="0" borderId="33" xfId="7" applyFont="1" applyBorder="1" applyAlignment="1">
      <alignment horizontal="center"/>
    </xf>
    <xf numFmtId="0" fontId="16" fillId="0" borderId="3" xfId="7" applyFont="1" applyBorder="1" applyAlignment="1">
      <alignment horizontal="center" vertical="center"/>
    </xf>
    <xf numFmtId="0" fontId="16" fillId="0" borderId="34" xfId="7" applyFont="1" applyBorder="1" applyAlignment="1">
      <alignment horizontal="center"/>
    </xf>
    <xf numFmtId="4" fontId="9" fillId="0" borderId="12" xfId="3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 wrapText="1"/>
    </xf>
    <xf numFmtId="0" fontId="16" fillId="0" borderId="18" xfId="7" applyFont="1" applyBorder="1" applyAlignment="1">
      <alignment horizontal="center" vertical="top"/>
    </xf>
    <xf numFmtId="0" fontId="16" fillId="0" borderId="19" xfId="7" applyFont="1" applyBorder="1" applyAlignment="1">
      <alignment horizontal="center" vertical="center"/>
    </xf>
    <xf numFmtId="4" fontId="16" fillId="0" borderId="18" xfId="7" applyNumberFormat="1" applyFont="1" applyBorder="1" applyAlignment="1">
      <alignment horizontal="center"/>
    </xf>
    <xf numFmtId="4" fontId="16" fillId="0" borderId="3" xfId="7" applyNumberFormat="1" applyFont="1" applyBorder="1" applyAlignment="1">
      <alignment horizontal="center"/>
    </xf>
    <xf numFmtId="4" fontId="16" fillId="0" borderId="0" xfId="7" applyNumberFormat="1" applyFont="1" applyAlignment="1">
      <alignment horizontal="center"/>
    </xf>
    <xf numFmtId="4" fontId="16" fillId="0" borderId="0" xfId="7" applyNumberFormat="1" applyFont="1" applyAlignment="1">
      <alignment horizontal="right"/>
    </xf>
    <xf numFmtId="0" fontId="14" fillId="0" borderId="0" xfId="19" applyFont="1"/>
    <xf numFmtId="0" fontId="12" fillId="0" borderId="0" xfId="19" applyFont="1" applyAlignment="1">
      <alignment horizontal="right"/>
    </xf>
    <xf numFmtId="49" fontId="12" fillId="0" borderId="0" xfId="19" applyNumberFormat="1" applyFont="1"/>
    <xf numFmtId="0" fontId="12" fillId="0" borderId="0" xfId="19" applyFont="1" applyAlignment="1">
      <alignment horizontal="left"/>
    </xf>
    <xf numFmtId="0" fontId="12" fillId="0" borderId="0" xfId="19" applyFont="1"/>
    <xf numFmtId="4" fontId="14" fillId="0" borderId="0" xfId="19" applyNumberFormat="1" applyFont="1"/>
    <xf numFmtId="0" fontId="25" fillId="0" borderId="0" xfId="19" applyFont="1"/>
    <xf numFmtId="0" fontId="26" fillId="0" borderId="0" xfId="19" applyFont="1" applyAlignment="1">
      <alignment horizontal="centerContinuous"/>
    </xf>
    <xf numFmtId="0" fontId="25" fillId="0" borderId="0" xfId="19" applyFont="1" applyAlignment="1">
      <alignment horizontal="centerContinuous"/>
    </xf>
    <xf numFmtId="49" fontId="26" fillId="0" borderId="0" xfId="19" applyNumberFormat="1" applyFont="1" applyAlignment="1">
      <alignment horizontal="centerContinuous"/>
    </xf>
    <xf numFmtId="0" fontId="11" fillId="0" borderId="0" xfId="19" applyFont="1"/>
    <xf numFmtId="0" fontId="12" fillId="0" borderId="0" xfId="19" applyFont="1" applyAlignment="1">
      <alignment horizontal="center"/>
    </xf>
    <xf numFmtId="0" fontId="14" fillId="0" borderId="0" xfId="19" applyFont="1" applyAlignment="1">
      <alignment horizontal="center"/>
    </xf>
    <xf numFmtId="0" fontId="12" fillId="0" borderId="1" xfId="19" applyFont="1" applyBorder="1"/>
    <xf numFmtId="0" fontId="12" fillId="0" borderId="1" xfId="19" applyFont="1" applyBorder="1" applyAlignment="1">
      <alignment horizontal="right"/>
    </xf>
    <xf numFmtId="49" fontId="12" fillId="0" borderId="1" xfId="19" applyNumberFormat="1" applyFont="1" applyBorder="1"/>
    <xf numFmtId="0" fontId="11" fillId="0" borderId="20" xfId="19" applyFont="1" applyBorder="1"/>
    <xf numFmtId="0" fontId="11" fillId="0" borderId="1" xfId="19" applyFont="1" applyBorder="1" applyAlignment="1">
      <alignment horizontal="center"/>
    </xf>
    <xf numFmtId="3" fontId="12" fillId="0" borderId="1" xfId="19" applyNumberFormat="1" applyFont="1" applyBorder="1"/>
    <xf numFmtId="0" fontId="12" fillId="0" borderId="1" xfId="19" applyFont="1" applyBorder="1" applyAlignment="1">
      <alignment horizontal="center"/>
    </xf>
    <xf numFmtId="0" fontId="27" fillId="0" borderId="0" xfId="19" applyFont="1"/>
    <xf numFmtId="0" fontId="11" fillId="0" borderId="2" xfId="19" applyFont="1" applyBorder="1" applyAlignment="1">
      <alignment horizontal="center"/>
    </xf>
    <xf numFmtId="0" fontId="11" fillId="0" borderId="2" xfId="19" applyFont="1" applyBorder="1" applyAlignment="1">
      <alignment horizontal="right"/>
    </xf>
    <xf numFmtId="49" fontId="11" fillId="0" borderId="2" xfId="19" applyNumberFormat="1" applyFont="1" applyBorder="1" applyAlignment="1">
      <alignment horizontal="center"/>
    </xf>
    <xf numFmtId="0" fontId="11" fillId="0" borderId="21" xfId="19" applyFont="1" applyBorder="1" applyAlignment="1">
      <alignment horizontal="center"/>
    </xf>
    <xf numFmtId="3" fontId="11" fillId="0" borderId="2" xfId="19" applyNumberFormat="1" applyFont="1" applyBorder="1" applyAlignment="1">
      <alignment horizontal="center"/>
    </xf>
    <xf numFmtId="0" fontId="11" fillId="0" borderId="3" xfId="19" applyFont="1" applyBorder="1" applyAlignment="1">
      <alignment horizontal="center"/>
    </xf>
    <xf numFmtId="0" fontId="11" fillId="0" borderId="3" xfId="19" applyFont="1" applyBorder="1" applyAlignment="1">
      <alignment horizontal="right"/>
    </xf>
    <xf numFmtId="49" fontId="11" fillId="0" borderId="3" xfId="19" applyNumberFormat="1" applyFont="1" applyBorder="1" applyAlignment="1">
      <alignment horizontal="center"/>
    </xf>
    <xf numFmtId="0" fontId="11" fillId="0" borderId="22" xfId="19" applyFont="1" applyBorder="1" applyAlignment="1">
      <alignment horizontal="center"/>
    </xf>
    <xf numFmtId="3" fontId="11" fillId="0" borderId="3" xfId="19" applyNumberFormat="1" applyFont="1" applyBorder="1" applyAlignment="1">
      <alignment horizontal="center"/>
    </xf>
    <xf numFmtId="3" fontId="12" fillId="0" borderId="2" xfId="19" applyNumberFormat="1" applyFont="1" applyBorder="1"/>
    <xf numFmtId="49" fontId="12" fillId="0" borderId="2" xfId="19" applyNumberFormat="1" applyFont="1" applyBorder="1" applyAlignment="1">
      <alignment horizontal="right"/>
    </xf>
    <xf numFmtId="0" fontId="11" fillId="0" borderId="23" xfId="19" applyFont="1" applyBorder="1"/>
    <xf numFmtId="4" fontId="11" fillId="0" borderId="24" xfId="19" applyNumberFormat="1" applyFont="1" applyBorder="1"/>
    <xf numFmtId="0" fontId="11" fillId="0" borderId="25" xfId="19" applyFont="1" applyBorder="1"/>
    <xf numFmtId="4" fontId="11" fillId="0" borderId="26" xfId="19" applyNumberFormat="1" applyFont="1" applyBorder="1"/>
    <xf numFmtId="3" fontId="11" fillId="0" borderId="2" xfId="19" applyNumberFormat="1" applyFont="1" applyBorder="1" applyAlignment="1">
      <alignment horizontal="right"/>
    </xf>
    <xf numFmtId="3" fontId="11" fillId="0" borderId="2" xfId="19" applyNumberFormat="1" applyFont="1" applyBorder="1"/>
    <xf numFmtId="49" fontId="11" fillId="0" borderId="2" xfId="19" applyNumberFormat="1" applyFont="1" applyBorder="1" applyAlignment="1">
      <alignment horizontal="right"/>
    </xf>
    <xf numFmtId="3" fontId="11" fillId="0" borderId="21" xfId="19" applyNumberFormat="1" applyFont="1" applyBorder="1"/>
    <xf numFmtId="0" fontId="12" fillId="0" borderId="2" xfId="19" applyFont="1" applyBorder="1"/>
    <xf numFmtId="0" fontId="12" fillId="0" borderId="22" xfId="19" applyFont="1" applyBorder="1"/>
    <xf numFmtId="4" fontId="12" fillId="0" borderId="3" xfId="19" applyNumberFormat="1" applyFont="1" applyBorder="1"/>
    <xf numFmtId="49" fontId="12" fillId="0" borderId="2" xfId="19" applyNumberFormat="1" applyFont="1" applyBorder="1" applyAlignment="1">
      <alignment horizontal="right" vertical="top"/>
    </xf>
    <xf numFmtId="0" fontId="27" fillId="0" borderId="0" xfId="19" applyFont="1" applyAlignment="1">
      <alignment vertical="top" wrapText="1"/>
    </xf>
    <xf numFmtId="4" fontId="12" fillId="0" borderId="2" xfId="19" applyNumberFormat="1" applyFont="1" applyBorder="1" applyAlignment="1">
      <alignment horizontal="right"/>
    </xf>
    <xf numFmtId="4" fontId="12" fillId="0" borderId="2" xfId="19" applyNumberFormat="1" applyFont="1" applyBorder="1"/>
    <xf numFmtId="0" fontId="27" fillId="0" borderId="0" xfId="19" applyFont="1" applyAlignment="1">
      <alignment vertical="center" wrapText="1"/>
    </xf>
    <xf numFmtId="0" fontId="12" fillId="0" borderId="2" xfId="19" applyFont="1" applyBorder="1" applyAlignment="1">
      <alignment horizontal="right"/>
    </xf>
    <xf numFmtId="0" fontId="12" fillId="0" borderId="2" xfId="20" applyFont="1" applyBorder="1" applyAlignment="1">
      <alignment horizontal="right"/>
    </xf>
    <xf numFmtId="0" fontId="28" fillId="0" borderId="0" xfId="20" applyFont="1" applyAlignment="1">
      <alignment wrapText="1"/>
    </xf>
    <xf numFmtId="0" fontId="12" fillId="0" borderId="21" xfId="19" applyFont="1" applyBorder="1"/>
    <xf numFmtId="0" fontId="28" fillId="0" borderId="0" xfId="20" applyFont="1" applyAlignment="1">
      <alignment vertical="top" wrapText="1"/>
    </xf>
    <xf numFmtId="3" fontId="12" fillId="0" borderId="22" xfId="19" applyNumberFormat="1" applyFont="1" applyBorder="1"/>
    <xf numFmtId="4" fontId="12" fillId="0" borderId="3" xfId="19" applyNumberFormat="1" applyFont="1" applyBorder="1" applyAlignment="1">
      <alignment vertical="center"/>
    </xf>
    <xf numFmtId="4" fontId="14" fillId="0" borderId="0" xfId="19" applyNumberFormat="1" applyFont="1" applyAlignment="1">
      <alignment horizontal="right"/>
    </xf>
    <xf numFmtId="3" fontId="11" fillId="0" borderId="2" xfId="19" applyNumberFormat="1" applyFont="1" applyBorder="1" applyAlignment="1">
      <alignment horizontal="right" vertical="center"/>
    </xf>
    <xf numFmtId="0" fontId="12" fillId="0" borderId="2" xfId="19" applyFont="1" applyBorder="1" applyAlignment="1">
      <alignment vertical="center"/>
    </xf>
    <xf numFmtId="4" fontId="12" fillId="0" borderId="2" xfId="19" applyNumberFormat="1" applyFont="1" applyBorder="1" applyAlignment="1">
      <alignment horizontal="right" vertical="center"/>
    </xf>
    <xf numFmtId="0" fontId="27" fillId="0" borderId="3" xfId="19" applyFont="1" applyBorder="1" applyAlignment="1">
      <alignment horizontal="right"/>
    </xf>
    <xf numFmtId="0" fontId="27" fillId="0" borderId="3" xfId="19" applyFont="1" applyBorder="1"/>
    <xf numFmtId="49" fontId="27" fillId="0" borderId="3" xfId="19" applyNumberFormat="1" applyFont="1" applyBorder="1" applyAlignment="1">
      <alignment horizontal="right"/>
    </xf>
    <xf numFmtId="0" fontId="27" fillId="0" borderId="22" xfId="19" applyFont="1" applyBorder="1"/>
    <xf numFmtId="0" fontId="27" fillId="0" borderId="0" xfId="19" applyFont="1" applyAlignment="1">
      <alignment horizontal="right"/>
    </xf>
    <xf numFmtId="0" fontId="31" fillId="0" borderId="0" xfId="19" applyFont="1"/>
    <xf numFmtId="0" fontId="31" fillId="0" borderId="0" xfId="19" applyFont="1" applyAlignment="1">
      <alignment horizontal="right"/>
    </xf>
    <xf numFmtId="4" fontId="12" fillId="0" borderId="0" xfId="19" applyNumberFormat="1" applyFont="1"/>
    <xf numFmtId="0" fontId="25" fillId="0" borderId="0" xfId="19" applyFont="1" applyAlignment="1">
      <alignment horizontal="right"/>
    </xf>
    <xf numFmtId="0" fontId="10" fillId="0" borderId="0" xfId="19" applyFont="1" applyAlignment="1">
      <alignment horizontal="center" vertical="center"/>
    </xf>
    <xf numFmtId="0" fontId="9" fillId="0" borderId="0" xfId="19" applyFont="1" applyAlignment="1">
      <alignment horizontal="center" vertical="center"/>
    </xf>
    <xf numFmtId="0" fontId="9" fillId="0" borderId="0" xfId="19" applyFont="1"/>
    <xf numFmtId="0" fontId="9" fillId="0" borderId="0" xfId="19" applyFont="1" applyAlignment="1">
      <alignment horizontal="right" vertical="center"/>
    </xf>
    <xf numFmtId="0" fontId="12" fillId="0" borderId="0" xfId="19" applyFont="1" applyAlignment="1">
      <alignment horizontal="right" vertical="center"/>
    </xf>
    <xf numFmtId="0" fontId="15" fillId="0" borderId="0" xfId="19" applyFont="1" applyAlignment="1">
      <alignment horizontal="right"/>
    </xf>
    <xf numFmtId="0" fontId="15" fillId="0" borderId="0" xfId="19" applyFont="1"/>
    <xf numFmtId="0" fontId="23" fillId="0" borderId="0" xfId="19" applyFont="1" applyAlignment="1">
      <alignment horizontal="left" vertical="center"/>
    </xf>
    <xf numFmtId="4" fontId="9" fillId="0" borderId="0" xfId="19" applyNumberFormat="1" applyFont="1" applyAlignment="1">
      <alignment horizontal="right" vertical="center"/>
    </xf>
    <xf numFmtId="43" fontId="23" fillId="0" borderId="0" xfId="19" applyNumberFormat="1" applyFont="1" applyAlignment="1">
      <alignment horizontal="right" vertical="center"/>
    </xf>
    <xf numFmtId="0" fontId="10" fillId="0" borderId="0" xfId="19" applyFont="1" applyAlignment="1">
      <alignment horizontal="centerContinuous" vertical="center"/>
    </xf>
    <xf numFmtId="0" fontId="10" fillId="0" borderId="0" xfId="19" applyFont="1" applyAlignment="1">
      <alignment horizontal="centerContinuous"/>
    </xf>
    <xf numFmtId="0" fontId="14" fillId="0" borderId="0" xfId="19" applyFont="1" applyAlignment="1">
      <alignment horizontal="left"/>
    </xf>
    <xf numFmtId="4" fontId="11" fillId="0" borderId="0" xfId="19" applyNumberFormat="1" applyFont="1"/>
    <xf numFmtId="0" fontId="24" fillId="0" borderId="0" xfId="19" applyFont="1"/>
    <xf numFmtId="0" fontId="9" fillId="0" borderId="0" xfId="19" applyFont="1" applyAlignment="1">
      <alignment horizontal="centerContinuous"/>
    </xf>
    <xf numFmtId="0" fontId="10" fillId="0" borderId="0" xfId="19" applyFont="1" applyAlignment="1">
      <alignment horizontal="right" vertical="center"/>
    </xf>
    <xf numFmtId="0" fontId="9" fillId="0" borderId="0" xfId="19" applyFont="1" applyAlignment="1">
      <alignment horizontal="center"/>
    </xf>
    <xf numFmtId="0" fontId="10" fillId="0" borderId="1" xfId="19" applyFont="1" applyBorder="1" applyAlignment="1">
      <alignment horizontal="center" vertical="center"/>
    </xf>
    <xf numFmtId="0" fontId="9" fillId="0" borderId="1" xfId="19" applyFont="1" applyBorder="1" applyAlignment="1">
      <alignment horizontal="center" vertical="center"/>
    </xf>
    <xf numFmtId="0" fontId="10" fillId="0" borderId="4" xfId="19" applyFont="1" applyBorder="1" applyAlignment="1">
      <alignment horizontal="centerContinuous" vertical="center"/>
    </xf>
    <xf numFmtId="0" fontId="10" fillId="0" borderId="5" xfId="19" applyFont="1" applyBorder="1" applyAlignment="1">
      <alignment horizontal="centerContinuous" vertical="center"/>
    </xf>
    <xf numFmtId="0" fontId="10" fillId="0" borderId="6" xfId="19" applyFont="1" applyBorder="1" applyAlignment="1">
      <alignment horizontal="centerContinuous" vertical="center"/>
    </xf>
    <xf numFmtId="0" fontId="10" fillId="0" borderId="7" xfId="19" applyFont="1" applyBorder="1" applyAlignment="1">
      <alignment horizontal="centerContinuous" vertical="center"/>
    </xf>
    <xf numFmtId="0" fontId="10" fillId="0" borderId="7" xfId="19" applyFont="1" applyBorder="1" applyAlignment="1">
      <alignment horizontal="center" vertical="center"/>
    </xf>
    <xf numFmtId="4" fontId="14" fillId="0" borderId="0" xfId="19" applyNumberFormat="1" applyFont="1" applyAlignment="1">
      <alignment horizontal="right" vertical="center"/>
    </xf>
    <xf numFmtId="0" fontId="14" fillId="0" borderId="0" xfId="19" applyFont="1" applyAlignment="1">
      <alignment horizontal="left" vertical="center"/>
    </xf>
    <xf numFmtId="4" fontId="12" fillId="0" borderId="0" xfId="19" applyNumberFormat="1" applyFont="1" applyAlignment="1">
      <alignment horizontal="center" vertical="center"/>
    </xf>
    <xf numFmtId="0" fontId="12" fillId="0" borderId="0" xfId="19" applyFont="1" applyAlignment="1">
      <alignment horizontal="left" vertical="center"/>
    </xf>
    <xf numFmtId="0" fontId="12" fillId="0" borderId="0" xfId="19" applyFont="1" applyAlignment="1">
      <alignment horizontal="center" vertical="center"/>
    </xf>
    <xf numFmtId="0" fontId="10" fillId="0" borderId="2" xfId="19" applyFont="1" applyBorder="1" applyAlignment="1">
      <alignment horizontal="center" vertical="center"/>
    </xf>
    <xf numFmtId="0" fontId="10" fillId="0" borderId="8" xfId="19" applyFont="1" applyBorder="1" applyAlignment="1">
      <alignment horizontal="center" vertical="center"/>
    </xf>
    <xf numFmtId="0" fontId="9" fillId="0" borderId="8" xfId="19" applyFont="1" applyBorder="1" applyAlignment="1">
      <alignment horizontal="center" vertical="center"/>
    </xf>
    <xf numFmtId="0" fontId="10" fillId="0" borderId="4" xfId="19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 wrapText="1"/>
    </xf>
    <xf numFmtId="4" fontId="14" fillId="0" borderId="0" xfId="19" applyNumberFormat="1" applyFont="1" applyAlignment="1">
      <alignment vertical="center"/>
    </xf>
    <xf numFmtId="0" fontId="14" fillId="0" borderId="0" xfId="19" applyFont="1" applyAlignment="1">
      <alignment vertical="center"/>
    </xf>
    <xf numFmtId="0" fontId="12" fillId="0" borderId="0" xfId="19" applyFont="1" applyAlignment="1">
      <alignment vertical="center"/>
    </xf>
    <xf numFmtId="0" fontId="14" fillId="0" borderId="0" xfId="19" applyFont="1" applyAlignment="1">
      <alignment horizontal="center" vertical="center"/>
    </xf>
    <xf numFmtId="0" fontId="10" fillId="0" borderId="3" xfId="19" applyFont="1" applyBorder="1" applyAlignment="1">
      <alignment horizontal="center" vertical="center"/>
    </xf>
    <xf numFmtId="0" fontId="10" fillId="0" borderId="11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2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9" fillId="0" borderId="7" xfId="19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4" fontId="12" fillId="0" borderId="0" xfId="19" applyNumberFormat="1" applyFont="1" applyAlignment="1">
      <alignment vertical="center"/>
    </xf>
    <xf numFmtId="1" fontId="10" fillId="0" borderId="12" xfId="19" applyNumberFormat="1" applyFont="1" applyBorder="1" applyAlignment="1">
      <alignment horizontal="center" vertical="center" wrapText="1"/>
    </xf>
    <xf numFmtId="0" fontId="10" fillId="0" borderId="12" xfId="19" applyFont="1" applyBorder="1" applyAlignment="1">
      <alignment vertical="center" wrapText="1"/>
    </xf>
    <xf numFmtId="4" fontId="10" fillId="0" borderId="12" xfId="19" applyNumberFormat="1" applyFont="1" applyBorder="1" applyAlignment="1">
      <alignment horizontal="right" vertical="center" wrapText="1"/>
    </xf>
    <xf numFmtId="1" fontId="9" fillId="0" borderId="3" xfId="19" applyNumberFormat="1" applyFont="1" applyBorder="1" applyAlignment="1">
      <alignment horizontal="center" vertical="center" wrapText="1"/>
    </xf>
    <xf numFmtId="3" fontId="30" fillId="0" borderId="12" xfId="19" applyNumberFormat="1" applyFont="1" applyBorder="1" applyAlignment="1">
      <alignment horizontal="center" vertical="center" wrapText="1"/>
    </xf>
    <xf numFmtId="49" fontId="23" fillId="0" borderId="3" xfId="19" applyNumberFormat="1" applyFont="1" applyBorder="1" applyAlignment="1">
      <alignment horizontal="center" vertical="center" wrapText="1"/>
    </xf>
    <xf numFmtId="49" fontId="9" fillId="0" borderId="3" xfId="19" applyNumberFormat="1" applyFont="1" applyBorder="1" applyAlignment="1">
      <alignment horizontal="center" vertical="center" wrapText="1"/>
    </xf>
    <xf numFmtId="0" fontId="9" fillId="0" borderId="3" xfId="19" applyFont="1" applyBorder="1" applyAlignment="1">
      <alignment vertical="center" wrapText="1"/>
    </xf>
    <xf numFmtId="4" fontId="9" fillId="0" borderId="3" xfId="19" applyNumberFormat="1" applyFont="1" applyBorder="1" applyAlignment="1">
      <alignment vertical="center" wrapText="1"/>
    </xf>
    <xf numFmtId="4" fontId="9" fillId="0" borderId="3" xfId="19" applyNumberFormat="1" applyFont="1" applyBorder="1" applyAlignment="1">
      <alignment horizontal="right" vertical="center" wrapText="1"/>
    </xf>
    <xf numFmtId="4" fontId="9" fillId="0" borderId="12" xfId="19" applyNumberFormat="1" applyFont="1" applyBorder="1" applyAlignment="1">
      <alignment horizontal="right" vertical="center" wrapText="1"/>
    </xf>
    <xf numFmtId="0" fontId="9" fillId="0" borderId="12" xfId="19" applyFont="1" applyBorder="1" applyAlignment="1">
      <alignment vertical="center" wrapText="1"/>
    </xf>
    <xf numFmtId="4" fontId="9" fillId="0" borderId="12" xfId="19" applyNumberFormat="1" applyFont="1" applyBorder="1" applyAlignment="1">
      <alignment vertical="center" wrapText="1"/>
    </xf>
    <xf numFmtId="1" fontId="23" fillId="0" borderId="3" xfId="19" applyNumberFormat="1" applyFont="1" applyBorder="1" applyAlignment="1">
      <alignment horizontal="center" vertical="center" wrapText="1"/>
    </xf>
    <xf numFmtId="1" fontId="10" fillId="0" borderId="3" xfId="19" applyNumberFormat="1" applyFont="1" applyBorder="1" applyAlignment="1">
      <alignment horizontal="center" vertical="center" wrapText="1"/>
    </xf>
    <xf numFmtId="0" fontId="10" fillId="0" borderId="3" xfId="19" applyFont="1" applyBorder="1" applyAlignment="1">
      <alignment vertical="center" wrapText="1"/>
    </xf>
    <xf numFmtId="4" fontId="10" fillId="0" borderId="3" xfId="19" applyNumberFormat="1" applyFont="1" applyBorder="1" applyAlignment="1">
      <alignment horizontal="right" vertical="center" wrapText="1"/>
    </xf>
    <xf numFmtId="0" fontId="23" fillId="0" borderId="12" xfId="19" applyFont="1" applyBorder="1" applyAlignment="1">
      <alignment horizontal="center" vertical="center" wrapText="1"/>
    </xf>
    <xf numFmtId="4" fontId="9" fillId="0" borderId="12" xfId="19" applyNumberFormat="1" applyFont="1" applyBorder="1" applyAlignment="1">
      <alignment horizontal="right" vertical="center"/>
    </xf>
    <xf numFmtId="0" fontId="11" fillId="0" borderId="12" xfId="19" applyFont="1" applyBorder="1" applyAlignment="1">
      <alignment horizontal="center" vertical="center"/>
    </xf>
    <xf numFmtId="0" fontId="12" fillId="0" borderId="12" xfId="19" applyFont="1" applyBorder="1" applyAlignment="1">
      <alignment horizontal="center" vertical="center"/>
    </xf>
    <xf numFmtId="43" fontId="9" fillId="0" borderId="12" xfId="21" applyFont="1" applyFill="1" applyBorder="1" applyAlignment="1">
      <alignment horizontal="right" vertical="center"/>
    </xf>
    <xf numFmtId="0" fontId="9" fillId="0" borderId="12" xfId="19" applyFont="1" applyBorder="1" applyAlignment="1">
      <alignment horizontal="right" vertical="center"/>
    </xf>
    <xf numFmtId="0" fontId="10" fillId="0" borderId="12" xfId="19" applyFont="1" applyBorder="1" applyAlignment="1">
      <alignment horizontal="center" vertical="center"/>
    </xf>
    <xf numFmtId="0" fontId="9" fillId="0" borderId="12" xfId="19" applyFont="1" applyBorder="1" applyAlignment="1">
      <alignment vertical="center"/>
    </xf>
    <xf numFmtId="164" fontId="9" fillId="0" borderId="12" xfId="19" applyNumberFormat="1" applyFont="1" applyBorder="1" applyAlignment="1">
      <alignment vertical="center"/>
    </xf>
    <xf numFmtId="4" fontId="9" fillId="0" borderId="12" xfId="19" applyNumberFormat="1" applyFont="1" applyBorder="1" applyAlignment="1">
      <alignment vertical="center"/>
    </xf>
    <xf numFmtId="0" fontId="11" fillId="0" borderId="0" xfId="19" applyFont="1" applyAlignment="1">
      <alignment horizontal="center" vertical="center"/>
    </xf>
    <xf numFmtId="0" fontId="17" fillId="0" borderId="0" xfId="19" applyFont="1"/>
    <xf numFmtId="0" fontId="17" fillId="0" borderId="0" xfId="19" applyFont="1" applyAlignment="1">
      <alignment horizontal="left"/>
    </xf>
    <xf numFmtId="0" fontId="8" fillId="0" borderId="0" xfId="8" applyFont="1" applyAlignment="1">
      <alignment horizontal="left"/>
    </xf>
    <xf numFmtId="0" fontId="32" fillId="0" borderId="28" xfId="7" applyFont="1" applyBorder="1" applyAlignment="1">
      <alignment vertical="center" wrapText="1"/>
    </xf>
    <xf numFmtId="4" fontId="33" fillId="0" borderId="18" xfId="7" applyNumberFormat="1" applyFont="1" applyBorder="1"/>
    <xf numFmtId="4" fontId="33" fillId="0" borderId="31" xfId="7" applyNumberFormat="1" applyFont="1" applyBorder="1"/>
    <xf numFmtId="4" fontId="33" fillId="0" borderId="2" xfId="7" applyNumberFormat="1" applyFont="1" applyBorder="1"/>
    <xf numFmtId="4" fontId="33" fillId="0" borderId="14" xfId="7" applyNumberFormat="1" applyFont="1" applyBorder="1"/>
    <xf numFmtId="4" fontId="33" fillId="0" borderId="3" xfId="7" applyNumberFormat="1" applyFont="1" applyBorder="1"/>
    <xf numFmtId="4" fontId="33" fillId="0" borderId="39" xfId="7" applyNumberFormat="1" applyFont="1" applyBorder="1"/>
    <xf numFmtId="0" fontId="32" fillId="0" borderId="0" xfId="0" applyFont="1" applyAlignment="1">
      <alignment vertical="center"/>
    </xf>
    <xf numFmtId="4" fontId="32" fillId="0" borderId="16" xfId="7" applyNumberFormat="1" applyFont="1" applyBorder="1" applyAlignment="1">
      <alignment vertical="center"/>
    </xf>
    <xf numFmtId="0" fontId="20" fillId="0" borderId="40" xfId="7" applyFont="1" applyBorder="1" applyAlignment="1">
      <alignment vertical="center" wrapText="1"/>
    </xf>
    <xf numFmtId="0" fontId="16" fillId="0" borderId="41" xfId="7" applyFont="1" applyBorder="1" applyAlignment="1">
      <alignment horizontal="center"/>
    </xf>
    <xf numFmtId="4" fontId="33" fillId="0" borderId="42" xfId="7" applyNumberFormat="1" applyFont="1" applyBorder="1"/>
    <xf numFmtId="4" fontId="33" fillId="0" borderId="8" xfId="7" applyNumberFormat="1" applyFont="1" applyBorder="1"/>
    <xf numFmtId="4" fontId="33" fillId="0" borderId="41" xfId="7" applyNumberFormat="1" applyFont="1" applyBorder="1"/>
    <xf numFmtId="4" fontId="33" fillId="0" borderId="8" xfId="7" applyNumberFormat="1" applyFont="1" applyBorder="1" applyAlignment="1">
      <alignment horizontal="right"/>
    </xf>
    <xf numFmtId="4" fontId="33" fillId="0" borderId="30" xfId="7" applyNumberFormat="1" applyFont="1" applyBorder="1"/>
    <xf numFmtId="4" fontId="33" fillId="0" borderId="33" xfId="7" applyNumberFormat="1" applyFont="1" applyBorder="1"/>
    <xf numFmtId="4" fontId="33" fillId="0" borderId="31" xfId="7" applyNumberFormat="1" applyFont="1" applyBorder="1" applyAlignment="1">
      <alignment horizontal="right"/>
    </xf>
    <xf numFmtId="4" fontId="33" fillId="0" borderId="18" xfId="7" applyNumberFormat="1" applyFont="1" applyBorder="1" applyAlignment="1">
      <alignment horizontal="right"/>
    </xf>
    <xf numFmtId="4" fontId="33" fillId="0" borderId="14" xfId="7" applyNumberFormat="1" applyFont="1" applyBorder="1" applyAlignment="1">
      <alignment horizontal="right"/>
    </xf>
    <xf numFmtId="4" fontId="33" fillId="0" borderId="5" xfId="7" applyNumberFormat="1" applyFont="1" applyBorder="1"/>
    <xf numFmtId="4" fontId="33" fillId="0" borderId="20" xfId="7" applyNumberFormat="1" applyFont="1" applyBorder="1"/>
    <xf numFmtId="0" fontId="27" fillId="0" borderId="27" xfId="19" applyFont="1" applyBorder="1" applyAlignment="1">
      <alignment vertical="center" wrapText="1"/>
    </xf>
    <xf numFmtId="4" fontId="12" fillId="0" borderId="27" xfId="19" applyNumberFormat="1" applyFont="1" applyBorder="1" applyAlignment="1">
      <alignment horizontal="right"/>
    </xf>
    <xf numFmtId="4" fontId="12" fillId="0" borderId="27" xfId="19" applyNumberFormat="1" applyFont="1" applyBorder="1"/>
    <xf numFmtId="0" fontId="12" fillId="0" borderId="27" xfId="2" applyFont="1" applyBorder="1" applyAlignment="1">
      <alignment horizontal="left" wrapText="1"/>
    </xf>
    <xf numFmtId="0" fontId="12" fillId="0" borderId="27" xfId="2" applyFont="1" applyBorder="1" applyAlignment="1">
      <alignment horizontal="left"/>
    </xf>
    <xf numFmtId="0" fontId="12" fillId="0" borderId="27" xfId="2" applyFont="1" applyBorder="1" applyAlignment="1">
      <alignment wrapText="1"/>
    </xf>
    <xf numFmtId="0" fontId="10" fillId="0" borderId="12" xfId="19" applyFont="1" applyBorder="1" applyAlignment="1">
      <alignment horizontal="center" vertical="center" wrapText="1"/>
    </xf>
    <xf numFmtId="0" fontId="9" fillId="0" borderId="12" xfId="19" applyFont="1" applyBorder="1" applyAlignment="1">
      <alignment horizontal="center" vertical="center" wrapText="1"/>
    </xf>
    <xf numFmtId="4" fontId="34" fillId="0" borderId="12" xfId="19" applyNumberFormat="1" applyFont="1" applyBorder="1" applyAlignment="1">
      <alignment horizontal="right" vertical="center" wrapText="1"/>
    </xf>
    <xf numFmtId="3" fontId="11" fillId="0" borderId="0" xfId="19" applyNumberFormat="1" applyFont="1"/>
    <xf numFmtId="1" fontId="35" fillId="0" borderId="12" xfId="19" applyNumberFormat="1" applyFont="1" applyBorder="1" applyAlignment="1">
      <alignment horizontal="center" vertical="center" wrapText="1"/>
    </xf>
    <xf numFmtId="1" fontId="36" fillId="0" borderId="12" xfId="19" applyNumberFormat="1" applyFont="1" applyBorder="1" applyAlignment="1">
      <alignment horizontal="center" vertical="center" wrapText="1"/>
    </xf>
    <xf numFmtId="3" fontId="23" fillId="0" borderId="3" xfId="19" applyNumberFormat="1" applyFont="1" applyBorder="1" applyAlignment="1">
      <alignment horizontal="center" vertical="center" wrapText="1"/>
    </xf>
    <xf numFmtId="3" fontId="23" fillId="0" borderId="12" xfId="19" applyNumberFormat="1" applyFont="1" applyBorder="1" applyAlignment="1">
      <alignment horizontal="center" vertical="center" wrapText="1"/>
    </xf>
    <xf numFmtId="0" fontId="18" fillId="0" borderId="0" xfId="7" applyFont="1"/>
    <xf numFmtId="0" fontId="16" fillId="0" borderId="13" xfId="7" applyFont="1" applyBorder="1" applyAlignment="1">
      <alignment vertical="center"/>
    </xf>
    <xf numFmtId="4" fontId="16" fillId="0" borderId="13" xfId="7" applyNumberFormat="1" applyFont="1" applyBorder="1" applyAlignment="1">
      <alignment horizontal="center" vertical="center"/>
    </xf>
    <xf numFmtId="4" fontId="16" fillId="0" borderId="13" xfId="7" applyNumberFormat="1" applyFont="1" applyBorder="1" applyAlignment="1">
      <alignment vertical="center"/>
    </xf>
    <xf numFmtId="0" fontId="16" fillId="0" borderId="14" xfId="7" applyFont="1" applyBorder="1" applyAlignment="1">
      <alignment vertical="center"/>
    </xf>
    <xf numFmtId="4" fontId="16" fillId="0" borderId="14" xfId="7" applyNumberFormat="1" applyFont="1" applyBorder="1" applyAlignment="1">
      <alignment horizontal="center" vertical="center"/>
    </xf>
    <xf numFmtId="4" fontId="16" fillId="0" borderId="14" xfId="7" applyNumberFormat="1" applyFont="1" applyBorder="1" applyAlignment="1">
      <alignment vertical="center"/>
    </xf>
    <xf numFmtId="4" fontId="1" fillId="0" borderId="35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/>
    </xf>
    <xf numFmtId="4" fontId="1" fillId="0" borderId="38" xfId="0" applyNumberFormat="1" applyFont="1" applyBorder="1" applyAlignment="1">
      <alignment horizontal="center"/>
    </xf>
    <xf numFmtId="0" fontId="16" fillId="0" borderId="18" xfId="7" applyFont="1" applyBorder="1"/>
    <xf numFmtId="0" fontId="16" fillId="0" borderId="14" xfId="7" applyFont="1" applyBorder="1"/>
    <xf numFmtId="0" fontId="37" fillId="0" borderId="0" xfId="7" applyFont="1"/>
  </cellXfs>
  <cellStyles count="22">
    <cellStyle name="Dziesiętny 2" xfId="10" xr:uid="{E9A14E6F-3DF2-4227-8F71-E69D51F15D7B}"/>
    <cellStyle name="Dziesiętny 3" xfId="13" xr:uid="{DDF87B10-1079-4C96-84DA-CB88A2FB5626}"/>
    <cellStyle name="Dziesiętny 4" xfId="16" xr:uid="{EBA40356-AED7-4DC6-B249-F8DFB05A3C0F}"/>
    <cellStyle name="Dziesiętny 5" xfId="21" xr:uid="{EAAFEA2F-906B-46C0-B919-1D6C56F45168}"/>
    <cellStyle name="Excel Built-in Normal" xfId="3" xr:uid="{E3AD303E-B6ED-4A12-8F1F-9DEFB7B5936B}"/>
    <cellStyle name="Normalny" xfId="0" builtinId="0"/>
    <cellStyle name="Normalny 10" xfId="19" xr:uid="{1D4BD041-A27E-4FE2-9D0D-81407182CC4B}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8" xr:uid="{50CA42C5-C5F9-4917-BA96-44405F2DE6C9}"/>
    <cellStyle name="Normalny 3 4" xfId="17" xr:uid="{FC333F1A-71A0-4E68-9787-EA6AF3AAC780}"/>
    <cellStyle name="Normalny 3 5" xfId="20" xr:uid="{0595B3EE-C102-4B91-8EED-E4F1FEDA9326}"/>
    <cellStyle name="Normalny 4" xfId="5" xr:uid="{062766E0-B7C7-4C2B-B664-14A5855A1A26}"/>
    <cellStyle name="Normalny 5" xfId="9" xr:uid="{F44F16B4-1CB7-4650-A303-F3BA7240BED7}"/>
    <cellStyle name="Normalny 6" xfId="11" xr:uid="{AB038D41-F522-46C7-AF6A-80A2686A368B}"/>
    <cellStyle name="Normalny 7" xfId="12" xr:uid="{407EC8DC-11C1-4C35-9266-F7542A9F4A29}"/>
    <cellStyle name="Normalny 7 2" xfId="18" xr:uid="{FB20A93D-A847-4B3C-992E-5AAF61B673CC}"/>
    <cellStyle name="Normalny 8" xfId="14" xr:uid="{E09499F5-33EB-4E7E-BCE3-71E55041BD63}"/>
    <cellStyle name="Normalny 9" xfId="15" xr:uid="{B1B8EAF8-23F9-4302-A479-ED3576A905A9}"/>
    <cellStyle name="Normalny_zal_Szczecin" xfId="7" xr:uid="{EB781D96-7C4A-408F-8732-AF0587C156DF}"/>
  </cellStyles>
  <dxfs count="0"/>
  <tableStyles count="0" defaultTableStyle="TableStyleMedium2" defaultPivotStyle="PivotStyleLight16"/>
  <colors>
    <mruColors>
      <color rgb="FF66CCFF"/>
      <color rgb="FFFF00FF"/>
      <color rgb="FFCCFF33"/>
      <color rgb="FFFFCC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B5F2-F2FC-4FD3-8ED5-3B7BE0E7A41B}">
  <sheetPr>
    <tabColor rgb="FFCC66FF"/>
  </sheetPr>
  <dimension ref="A1:H39"/>
  <sheetViews>
    <sheetView tabSelected="1" zoomScale="160" zoomScaleNormal="160" workbookViewId="0">
      <selection activeCell="A2" sqref="A2"/>
    </sheetView>
  </sheetViews>
  <sheetFormatPr defaultColWidth="9.140625" defaultRowHeight="16.5" x14ac:dyDescent="0.3"/>
  <cols>
    <col min="1" max="1" width="4.140625" style="59" customWidth="1"/>
    <col min="2" max="2" width="5.5703125" style="121" customWidth="1"/>
    <col min="3" max="3" width="5" style="59" customWidth="1"/>
    <col min="4" max="4" width="39.28515625" style="59" customWidth="1"/>
    <col min="5" max="5" width="12.5703125" style="59" customWidth="1"/>
    <col min="6" max="6" width="12" style="59" customWidth="1"/>
    <col min="7" max="7" width="11.85546875" style="59" customWidth="1"/>
    <col min="8" max="8" width="12.7109375" style="59" customWidth="1"/>
    <col min="9" max="9" width="10.28515625" style="59" customWidth="1"/>
    <col min="10" max="16384" width="9.140625" style="59"/>
  </cols>
  <sheetData>
    <row r="1" spans="1:8" ht="12.75" customHeight="1" x14ac:dyDescent="0.3">
      <c r="A1" s="53"/>
      <c r="B1" s="54"/>
      <c r="C1" s="55"/>
      <c r="D1" s="56"/>
      <c r="E1" s="56"/>
      <c r="F1" s="56"/>
      <c r="G1" s="56" t="s">
        <v>0</v>
      </c>
      <c r="H1" s="57"/>
    </row>
    <row r="2" spans="1:8" ht="12.75" customHeight="1" x14ac:dyDescent="0.3">
      <c r="A2" s="57"/>
      <c r="B2" s="54"/>
      <c r="C2" s="55"/>
      <c r="D2" s="56"/>
      <c r="E2" s="56"/>
      <c r="F2" s="57"/>
      <c r="G2" s="57" t="s">
        <v>94</v>
      </c>
      <c r="H2" s="57"/>
    </row>
    <row r="3" spans="1:8" ht="12.75" customHeight="1" x14ac:dyDescent="0.3">
      <c r="A3" s="57"/>
      <c r="B3" s="54"/>
      <c r="C3" s="55"/>
      <c r="D3" s="56"/>
      <c r="E3" s="56"/>
      <c r="F3" s="57"/>
      <c r="G3" s="57" t="s">
        <v>1</v>
      </c>
      <c r="H3" s="57"/>
    </row>
    <row r="4" spans="1:8" ht="12.75" customHeight="1" x14ac:dyDescent="0.3">
      <c r="A4" s="57"/>
      <c r="B4" s="54"/>
      <c r="C4" s="55"/>
      <c r="D4" s="56"/>
      <c r="E4" s="56"/>
      <c r="F4" s="56"/>
      <c r="G4" s="56" t="s">
        <v>95</v>
      </c>
      <c r="H4" s="57"/>
    </row>
    <row r="5" spans="1:8" ht="27" customHeight="1" x14ac:dyDescent="0.3">
      <c r="A5" s="60" t="s">
        <v>71</v>
      </c>
      <c r="B5" s="61"/>
      <c r="C5" s="62"/>
      <c r="D5" s="62"/>
      <c r="E5" s="61"/>
      <c r="F5" s="61"/>
      <c r="G5" s="60"/>
      <c r="H5" s="61"/>
    </row>
    <row r="6" spans="1:8" ht="28.5" customHeight="1" x14ac:dyDescent="0.3">
      <c r="A6" s="57"/>
      <c r="B6" s="54"/>
      <c r="C6" s="55"/>
      <c r="D6" s="55"/>
      <c r="E6" s="63"/>
      <c r="F6" s="57"/>
      <c r="G6" s="64"/>
      <c r="H6" s="65" t="s">
        <v>2</v>
      </c>
    </row>
    <row r="7" spans="1:8" s="73" customFormat="1" ht="12.75" x14ac:dyDescent="0.25">
      <c r="A7" s="66"/>
      <c r="B7" s="67"/>
      <c r="C7" s="68"/>
      <c r="D7" s="69"/>
      <c r="E7" s="70" t="s">
        <v>60</v>
      </c>
      <c r="F7" s="71"/>
      <c r="G7" s="72"/>
      <c r="H7" s="70" t="s">
        <v>60</v>
      </c>
    </row>
    <row r="8" spans="1:8" s="73" customFormat="1" ht="12.75" x14ac:dyDescent="0.25">
      <c r="A8" s="74" t="s">
        <v>61</v>
      </c>
      <c r="B8" s="75" t="s">
        <v>3</v>
      </c>
      <c r="C8" s="76" t="s">
        <v>4</v>
      </c>
      <c r="D8" s="77" t="s">
        <v>62</v>
      </c>
      <c r="E8" s="74" t="s">
        <v>63</v>
      </c>
      <c r="F8" s="78" t="s">
        <v>5</v>
      </c>
      <c r="G8" s="74" t="s">
        <v>6</v>
      </c>
      <c r="H8" s="74" t="s">
        <v>64</v>
      </c>
    </row>
    <row r="9" spans="1:8" s="73" customFormat="1" ht="4.5" customHeight="1" x14ac:dyDescent="0.25">
      <c r="A9" s="79"/>
      <c r="B9" s="80"/>
      <c r="C9" s="81"/>
      <c r="D9" s="82"/>
      <c r="E9" s="79"/>
      <c r="F9" s="83"/>
      <c r="G9" s="83"/>
      <c r="H9" s="79"/>
    </row>
    <row r="10" spans="1:8" s="73" customFormat="1" ht="21" customHeight="1" thickBot="1" x14ac:dyDescent="0.3">
      <c r="A10" s="84"/>
      <c r="B10" s="84"/>
      <c r="C10" s="85"/>
      <c r="D10" s="86" t="s">
        <v>72</v>
      </c>
      <c r="E10" s="87">
        <v>1319579991.3899999</v>
      </c>
      <c r="F10" s="87">
        <f>SUM(F11)</f>
        <v>0</v>
      </c>
      <c r="G10" s="87">
        <f>SUM(G11)</f>
        <v>507852.61</v>
      </c>
      <c r="H10" s="87">
        <f t="shared" ref="H10:H11" si="0">SUM(E10+F10-G10)</f>
        <v>1319072138.78</v>
      </c>
    </row>
    <row r="11" spans="1:8" s="73" customFormat="1" ht="18" customHeight="1" thickBot="1" x14ac:dyDescent="0.3">
      <c r="A11" s="84"/>
      <c r="B11" s="84"/>
      <c r="C11" s="85"/>
      <c r="D11" s="88" t="s">
        <v>73</v>
      </c>
      <c r="E11" s="89">
        <v>1142431119.9199998</v>
      </c>
      <c r="F11" s="89">
        <f>SUM(F12,)</f>
        <v>0</v>
      </c>
      <c r="G11" s="89">
        <f>SUM(G12,)</f>
        <v>507852.61</v>
      </c>
      <c r="H11" s="89">
        <f t="shared" si="0"/>
        <v>1141923267.3099999</v>
      </c>
    </row>
    <row r="12" spans="1:8" s="73" customFormat="1" ht="18" customHeight="1" thickTop="1" thickBot="1" x14ac:dyDescent="0.3">
      <c r="A12" s="90">
        <v>600</v>
      </c>
      <c r="B12" s="91"/>
      <c r="C12" s="92"/>
      <c r="D12" s="93" t="s">
        <v>66</v>
      </c>
      <c r="E12" s="89">
        <v>101858143.79000001</v>
      </c>
      <c r="F12" s="89">
        <f>SUM(F13,)</f>
        <v>0</v>
      </c>
      <c r="G12" s="89">
        <f>SUM(G13,)</f>
        <v>507852.61</v>
      </c>
      <c r="H12" s="89">
        <f>SUM(E12+F12-G12)</f>
        <v>101350291.18000001</v>
      </c>
    </row>
    <row r="13" spans="1:8" s="73" customFormat="1" ht="12" customHeight="1" thickTop="1" x14ac:dyDescent="0.25">
      <c r="A13" s="90"/>
      <c r="B13" s="94">
        <v>60004</v>
      </c>
      <c r="C13" s="85"/>
      <c r="D13" s="95" t="s">
        <v>88</v>
      </c>
      <c r="E13" s="96">
        <v>77970136.700000003</v>
      </c>
      <c r="F13" s="96">
        <f>SUM(F14)</f>
        <v>0</v>
      </c>
      <c r="G13" s="96">
        <f>SUM(G14)</f>
        <v>507852.61</v>
      </c>
      <c r="H13" s="96">
        <f t="shared" ref="H13:H18" si="1">SUM(E13+F13-G13)</f>
        <v>77462284.090000004</v>
      </c>
    </row>
    <row r="14" spans="1:8" s="73" customFormat="1" ht="36" customHeight="1" x14ac:dyDescent="0.25">
      <c r="A14" s="90"/>
      <c r="B14" s="91"/>
      <c r="C14" s="85"/>
      <c r="D14" s="222" t="s">
        <v>89</v>
      </c>
      <c r="E14" s="223">
        <v>2847000</v>
      </c>
      <c r="F14" s="223">
        <f>SUM(F15:F16)</f>
        <v>0</v>
      </c>
      <c r="G14" s="223">
        <f>SUM(G15:G16)</f>
        <v>507852.61</v>
      </c>
      <c r="H14" s="224">
        <f t="shared" si="1"/>
        <v>2339147.39</v>
      </c>
    </row>
    <row r="15" spans="1:8" s="73" customFormat="1" ht="51" customHeight="1" x14ac:dyDescent="0.25">
      <c r="A15" s="90"/>
      <c r="B15" s="91"/>
      <c r="C15" s="97" t="s">
        <v>83</v>
      </c>
      <c r="D15" s="98" t="s">
        <v>84</v>
      </c>
      <c r="E15" s="99">
        <v>425250</v>
      </c>
      <c r="F15" s="99"/>
      <c r="G15" s="99">
        <v>76177.89</v>
      </c>
      <c r="H15" s="100">
        <f t="shared" si="1"/>
        <v>349072.11</v>
      </c>
    </row>
    <row r="16" spans="1:8" s="73" customFormat="1" ht="48" customHeight="1" x14ac:dyDescent="0.25">
      <c r="A16" s="90"/>
      <c r="B16" s="91"/>
      <c r="C16" s="97" t="s">
        <v>85</v>
      </c>
      <c r="D16" s="101" t="s">
        <v>84</v>
      </c>
      <c r="E16" s="100">
        <v>2409750</v>
      </c>
      <c r="F16" s="99"/>
      <c r="G16" s="99">
        <v>431674.72</v>
      </c>
      <c r="H16" s="100">
        <f t="shared" si="1"/>
        <v>1978075.28</v>
      </c>
    </row>
    <row r="17" spans="1:8" s="73" customFormat="1" ht="21.75" customHeight="1" thickBot="1" x14ac:dyDescent="0.3">
      <c r="A17" s="102"/>
      <c r="B17" s="94"/>
      <c r="C17" s="85"/>
      <c r="D17" s="86" t="s">
        <v>65</v>
      </c>
      <c r="E17" s="87">
        <v>1509010693.9699996</v>
      </c>
      <c r="F17" s="87">
        <f>SUM(F18,F30)</f>
        <v>2297671.9699999997</v>
      </c>
      <c r="G17" s="87">
        <f>SUM(G18,G30)</f>
        <v>2805524.5799999996</v>
      </c>
      <c r="H17" s="87">
        <f t="shared" si="1"/>
        <v>1508502841.3599997</v>
      </c>
    </row>
    <row r="18" spans="1:8" s="73" customFormat="1" ht="17.25" customHeight="1" thickBot="1" x14ac:dyDescent="0.3">
      <c r="A18" s="102"/>
      <c r="B18" s="94"/>
      <c r="C18" s="85"/>
      <c r="D18" s="88" t="s">
        <v>74</v>
      </c>
      <c r="E18" s="89">
        <v>1044910797.5899999</v>
      </c>
      <c r="F18" s="89">
        <f>SUM(F19)</f>
        <v>571396.81000000006</v>
      </c>
      <c r="G18" s="89">
        <f>SUM(G19)</f>
        <v>2805524.5799999996</v>
      </c>
      <c r="H18" s="89">
        <f t="shared" si="1"/>
        <v>1042676669.8199998</v>
      </c>
    </row>
    <row r="19" spans="1:8" s="73" customFormat="1" ht="16.5" customHeight="1" thickTop="1" thickBot="1" x14ac:dyDescent="0.3">
      <c r="A19" s="90">
        <v>600</v>
      </c>
      <c r="B19" s="91"/>
      <c r="C19" s="92"/>
      <c r="D19" s="93" t="s">
        <v>66</v>
      </c>
      <c r="E19" s="89">
        <v>188735427.71000001</v>
      </c>
      <c r="F19" s="89">
        <f>SUM(F20,F25)</f>
        <v>571396.81000000006</v>
      </c>
      <c r="G19" s="89">
        <f>SUM(G20,G25)</f>
        <v>2805524.5799999996</v>
      </c>
      <c r="H19" s="89">
        <f>SUM(E19+F19-G19)</f>
        <v>186501299.94</v>
      </c>
    </row>
    <row r="20" spans="1:8" s="73" customFormat="1" ht="12" customHeight="1" thickTop="1" x14ac:dyDescent="0.25">
      <c r="A20" s="90"/>
      <c r="B20" s="94">
        <v>60004</v>
      </c>
      <c r="C20" s="85"/>
      <c r="D20" s="95" t="s">
        <v>88</v>
      </c>
      <c r="E20" s="96">
        <v>128193876.06999999</v>
      </c>
      <c r="F20" s="96">
        <f>SUM(F21)</f>
        <v>535243.9</v>
      </c>
      <c r="G20" s="96">
        <f>SUM(G21)</f>
        <v>507852.61</v>
      </c>
      <c r="H20" s="96">
        <f t="shared" ref="H20:H25" si="2">SUM(E20+F20-G20)</f>
        <v>128221267.36</v>
      </c>
    </row>
    <row r="21" spans="1:8" s="73" customFormat="1" ht="37.5" customHeight="1" x14ac:dyDescent="0.25">
      <c r="A21" s="90"/>
      <c r="B21" s="91"/>
      <c r="C21" s="85"/>
      <c r="D21" s="225" t="s">
        <v>90</v>
      </c>
      <c r="E21" s="223">
        <v>2847000</v>
      </c>
      <c r="F21" s="223">
        <f>SUM(F22:F24)</f>
        <v>535243.9</v>
      </c>
      <c r="G21" s="223">
        <f>SUM(G22:G24)</f>
        <v>507852.61</v>
      </c>
      <c r="H21" s="224">
        <f t="shared" si="2"/>
        <v>2874391.29</v>
      </c>
    </row>
    <row r="22" spans="1:8" s="73" customFormat="1" ht="12" customHeight="1" x14ac:dyDescent="0.25">
      <c r="A22" s="90"/>
      <c r="B22" s="91"/>
      <c r="C22" s="103">
        <v>6056</v>
      </c>
      <c r="D22" s="104" t="s">
        <v>67</v>
      </c>
      <c r="E22" s="99">
        <v>425250</v>
      </c>
      <c r="F22" s="99"/>
      <c r="G22" s="99">
        <v>76177.89</v>
      </c>
      <c r="H22" s="100">
        <f t="shared" si="2"/>
        <v>349072.11</v>
      </c>
    </row>
    <row r="23" spans="1:8" s="73" customFormat="1" ht="12" customHeight="1" x14ac:dyDescent="0.25">
      <c r="A23" s="90"/>
      <c r="B23" s="91"/>
      <c r="C23" s="103">
        <v>6057</v>
      </c>
      <c r="D23" s="104" t="s">
        <v>67</v>
      </c>
      <c r="E23" s="99">
        <v>2409750</v>
      </c>
      <c r="F23" s="99"/>
      <c r="G23" s="99">
        <v>431674.72</v>
      </c>
      <c r="H23" s="100">
        <f t="shared" si="2"/>
        <v>1978075.28</v>
      </c>
    </row>
    <row r="24" spans="1:8" s="73" customFormat="1" ht="12" customHeight="1" x14ac:dyDescent="0.25">
      <c r="A24" s="90"/>
      <c r="B24" s="91"/>
      <c r="C24" s="103">
        <v>6059</v>
      </c>
      <c r="D24" s="104" t="s">
        <v>67</v>
      </c>
      <c r="E24" s="99">
        <v>0</v>
      </c>
      <c r="F24" s="99">
        <v>535243.9</v>
      </c>
      <c r="G24" s="99"/>
      <c r="H24" s="100">
        <f t="shared" si="2"/>
        <v>535243.9</v>
      </c>
    </row>
    <row r="25" spans="1:8" s="73" customFormat="1" ht="12" customHeight="1" x14ac:dyDescent="0.25">
      <c r="A25" s="90"/>
      <c r="B25" s="94">
        <v>60016</v>
      </c>
      <c r="C25" s="85"/>
      <c r="D25" s="95" t="s">
        <v>91</v>
      </c>
      <c r="E25" s="96">
        <v>40643947.540000007</v>
      </c>
      <c r="F25" s="96">
        <f>SUM(F26,F28)</f>
        <v>36152.910000000003</v>
      </c>
      <c r="G25" s="96">
        <f>SUM(G26,G28)</f>
        <v>2297671.9699999997</v>
      </c>
      <c r="H25" s="96">
        <f t="shared" si="2"/>
        <v>38382428.480000004</v>
      </c>
    </row>
    <row r="26" spans="1:8" s="73" customFormat="1" ht="12" customHeight="1" x14ac:dyDescent="0.25">
      <c r="A26" s="90"/>
      <c r="B26" s="94"/>
      <c r="C26" s="85"/>
      <c r="D26" s="226" t="s">
        <v>75</v>
      </c>
      <c r="E26" s="224">
        <v>24606100.450000003</v>
      </c>
      <c r="F26" s="223">
        <f>SUM(F27:F27)</f>
        <v>0</v>
      </c>
      <c r="G26" s="223">
        <f>SUM(G27:G27)</f>
        <v>2297671.9699999997</v>
      </c>
      <c r="H26" s="224">
        <f>SUM(E26+F26-G26)</f>
        <v>22308428.480000004</v>
      </c>
    </row>
    <row r="27" spans="1:8" s="73" customFormat="1" ht="12" customHeight="1" x14ac:dyDescent="0.25">
      <c r="A27" s="90"/>
      <c r="B27" s="94"/>
      <c r="C27" s="102">
        <v>6050</v>
      </c>
      <c r="D27" s="105" t="s">
        <v>67</v>
      </c>
      <c r="E27" s="100">
        <v>19755810.450000003</v>
      </c>
      <c r="F27" s="99"/>
      <c r="G27" s="99">
        <f>271396.81+300000+1726275.16</f>
        <v>2297671.9699999997</v>
      </c>
      <c r="H27" s="100">
        <f t="shared" ref="H27:H29" si="3">SUM(E27+F27-G27)</f>
        <v>17458138.480000004</v>
      </c>
    </row>
    <row r="28" spans="1:8" s="73" customFormat="1" ht="36" customHeight="1" x14ac:dyDescent="0.25">
      <c r="A28" s="90"/>
      <c r="B28" s="94"/>
      <c r="C28" s="85"/>
      <c r="D28" s="225" t="s">
        <v>92</v>
      </c>
      <c r="E28" s="223">
        <v>15037847.09</v>
      </c>
      <c r="F28" s="223">
        <f>SUM(F29:F29)</f>
        <v>36152.910000000003</v>
      </c>
      <c r="G28" s="223">
        <f>SUM(G29:G29)</f>
        <v>0</v>
      </c>
      <c r="H28" s="224">
        <f t="shared" si="3"/>
        <v>15074000</v>
      </c>
    </row>
    <row r="29" spans="1:8" s="73" customFormat="1" ht="12" customHeight="1" x14ac:dyDescent="0.25">
      <c r="A29" s="90"/>
      <c r="B29" s="94"/>
      <c r="C29" s="103">
        <v>6059</v>
      </c>
      <c r="D29" s="106" t="s">
        <v>67</v>
      </c>
      <c r="E29" s="99">
        <v>0</v>
      </c>
      <c r="F29" s="99">
        <v>36152.910000000003</v>
      </c>
      <c r="G29" s="99"/>
      <c r="H29" s="100">
        <f t="shared" si="3"/>
        <v>36152.910000000003</v>
      </c>
    </row>
    <row r="30" spans="1:8" s="73" customFormat="1" ht="20.25" customHeight="1" thickBot="1" x14ac:dyDescent="0.3">
      <c r="A30" s="102"/>
      <c r="B30" s="94"/>
      <c r="C30" s="85"/>
      <c r="D30" s="88" t="s">
        <v>76</v>
      </c>
      <c r="E30" s="89">
        <v>383669692.08999997</v>
      </c>
      <c r="F30" s="89">
        <f>SUM(F31,)</f>
        <v>1726275.16</v>
      </c>
      <c r="G30" s="89">
        <f>SUM(G31,)</f>
        <v>0</v>
      </c>
      <c r="H30" s="89">
        <f t="shared" ref="H30" si="4">SUM(E30+F30-G30)</f>
        <v>385395967.25</v>
      </c>
    </row>
    <row r="31" spans="1:8" s="73" customFormat="1" ht="18" customHeight="1" thickTop="1" thickBot="1" x14ac:dyDescent="0.3">
      <c r="A31" s="90">
        <v>600</v>
      </c>
      <c r="B31" s="91"/>
      <c r="C31" s="92"/>
      <c r="D31" s="93" t="s">
        <v>66</v>
      </c>
      <c r="E31" s="89">
        <v>93633353.299999997</v>
      </c>
      <c r="F31" s="89">
        <f>SUM(F32)</f>
        <v>1726275.16</v>
      </c>
      <c r="G31" s="89">
        <f>SUM(G32)</f>
        <v>0</v>
      </c>
      <c r="H31" s="89">
        <f>SUM(E31+F31-G31)</f>
        <v>95359628.459999993</v>
      </c>
    </row>
    <row r="32" spans="1:8" s="73" customFormat="1" ht="11.25" customHeight="1" thickTop="1" x14ac:dyDescent="0.25">
      <c r="A32" s="90"/>
      <c r="B32" s="94">
        <v>60015</v>
      </c>
      <c r="C32" s="92"/>
      <c r="D32" s="107" t="s">
        <v>77</v>
      </c>
      <c r="E32" s="108">
        <v>93632053.299999997</v>
      </c>
      <c r="F32" s="108">
        <f>SUM(F33)</f>
        <v>1726275.16</v>
      </c>
      <c r="G32" s="108">
        <f>SUM(G33)</f>
        <v>0</v>
      </c>
      <c r="H32" s="108">
        <f t="shared" ref="H32" si="5">SUM(E32+F32-G32)</f>
        <v>95358328.459999993</v>
      </c>
    </row>
    <row r="33" spans="1:8" s="73" customFormat="1" ht="24.75" customHeight="1" x14ac:dyDescent="0.25">
      <c r="A33" s="90"/>
      <c r="B33" s="94"/>
      <c r="C33" s="85"/>
      <c r="D33" s="227" t="s">
        <v>93</v>
      </c>
      <c r="E33" s="224">
        <v>14531843.470000001</v>
      </c>
      <c r="F33" s="223">
        <f>SUM(F34:F34)</f>
        <v>1726275.16</v>
      </c>
      <c r="G33" s="223">
        <f>SUM(G34:G34)</f>
        <v>0</v>
      </c>
      <c r="H33" s="224">
        <f>SUM(E33+F33-G33)</f>
        <v>16258118.630000001</v>
      </c>
    </row>
    <row r="34" spans="1:8" s="73" customFormat="1" ht="11.25" customHeight="1" x14ac:dyDescent="0.25">
      <c r="A34" s="110"/>
      <c r="B34" s="111"/>
      <c r="C34" s="103">
        <v>6059</v>
      </c>
      <c r="D34" s="106" t="s">
        <v>67</v>
      </c>
      <c r="E34" s="112">
        <v>1566489.82</v>
      </c>
      <c r="F34" s="112">
        <v>1726275.16</v>
      </c>
      <c r="G34" s="112"/>
      <c r="H34" s="112">
        <f t="shared" ref="H34" si="6">SUM(E34+F34-G34)</f>
        <v>3292764.98</v>
      </c>
    </row>
    <row r="35" spans="1:8" s="73" customFormat="1" ht="3" customHeight="1" x14ac:dyDescent="0.25">
      <c r="A35" s="113"/>
      <c r="B35" s="114"/>
      <c r="C35" s="115"/>
      <c r="D35" s="116"/>
      <c r="E35" s="96"/>
      <c r="F35" s="96"/>
      <c r="G35" s="96"/>
      <c r="H35" s="96"/>
    </row>
    <row r="36" spans="1:8" s="73" customFormat="1" ht="12.75" x14ac:dyDescent="0.25">
      <c r="A36" s="117"/>
    </row>
    <row r="37" spans="1:8" s="118" customFormat="1" ht="13.5" x14ac:dyDescent="0.25"/>
    <row r="38" spans="1:8" s="118" customFormat="1" ht="13.5" x14ac:dyDescent="0.25">
      <c r="B38" s="119"/>
    </row>
    <row r="39" spans="1:8" s="118" customFormat="1" ht="13.5" x14ac:dyDescent="0.25">
      <c r="B39" s="119"/>
    </row>
  </sheetData>
  <pageMargins left="0.27559055118110237" right="0.11811023622047245" top="0.74803149606299213" bottom="0.62992125984251968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C52B-F653-4DFC-B2E9-4F05692EE9C6}">
  <sheetPr>
    <tabColor rgb="FFCCFF33"/>
    <pageSetUpPr fitToPage="1"/>
  </sheetPr>
  <dimension ref="A1:Q30"/>
  <sheetViews>
    <sheetView zoomScaleNormal="100" workbookViewId="0">
      <pane ySplit="19" topLeftCell="A20" activePane="bottomLeft" state="frozen"/>
      <selection pane="bottomLeft" activeCell="A2" sqref="A2"/>
    </sheetView>
  </sheetViews>
  <sheetFormatPr defaultRowHeight="12.75" x14ac:dyDescent="0.25"/>
  <cols>
    <col min="1" max="1" width="3.7109375" style="196" customWidth="1"/>
    <col min="2" max="2" width="5.85546875" style="196" customWidth="1"/>
    <col min="3" max="3" width="4.85546875" style="151" hidden="1" customWidth="1"/>
    <col min="4" max="4" width="55.85546875" style="57" customWidth="1"/>
    <col min="5" max="5" width="11.5703125" style="57" customWidth="1"/>
    <col min="6" max="6" width="11.7109375" style="57" customWidth="1"/>
    <col min="7" max="8" width="12" style="126" customWidth="1"/>
    <col min="9" max="9" width="12.140625" style="126" customWidth="1"/>
    <col min="10" max="11" width="12" style="126" customWidth="1"/>
    <col min="12" max="12" width="11.28515625" style="126" customWidth="1"/>
    <col min="13" max="13" width="15.5703125" style="64" customWidth="1"/>
    <col min="14" max="14" width="13" style="57" customWidth="1"/>
    <col min="15" max="15" width="10.42578125" style="57" hidden="1" customWidth="1"/>
    <col min="16" max="16" width="10.140625" style="57" customWidth="1"/>
    <col min="17" max="258" width="9.140625" style="57"/>
    <col min="259" max="259" width="4.140625" style="57" customWidth="1"/>
    <col min="260" max="260" width="5.5703125" style="57" customWidth="1"/>
    <col min="261" max="261" width="59.5703125" style="57" customWidth="1"/>
    <col min="262" max="263" width="11.28515625" style="57" customWidth="1"/>
    <col min="264" max="264" width="10.5703125" style="57" customWidth="1"/>
    <col min="265" max="265" width="10.42578125" style="57" customWidth="1"/>
    <col min="266" max="266" width="10.7109375" style="57" customWidth="1"/>
    <col min="267" max="267" width="9" style="57" customWidth="1"/>
    <col min="268" max="268" width="11.5703125" style="57" customWidth="1"/>
    <col min="269" max="269" width="9.140625" style="57"/>
    <col min="270" max="270" width="13" style="57" customWidth="1"/>
    <col min="271" max="514" width="9.140625" style="57"/>
    <col min="515" max="515" width="4.140625" style="57" customWidth="1"/>
    <col min="516" max="516" width="5.5703125" style="57" customWidth="1"/>
    <col min="517" max="517" width="59.5703125" style="57" customWidth="1"/>
    <col min="518" max="519" width="11.28515625" style="57" customWidth="1"/>
    <col min="520" max="520" width="10.5703125" style="57" customWidth="1"/>
    <col min="521" max="521" width="10.42578125" style="57" customWidth="1"/>
    <col min="522" max="522" width="10.7109375" style="57" customWidth="1"/>
    <col min="523" max="523" width="9" style="57" customWidth="1"/>
    <col min="524" max="524" width="11.5703125" style="57" customWidth="1"/>
    <col min="525" max="525" width="9.140625" style="57"/>
    <col min="526" max="526" width="13" style="57" customWidth="1"/>
    <col min="527" max="770" width="9.140625" style="57"/>
    <col min="771" max="771" width="4.140625" style="57" customWidth="1"/>
    <col min="772" max="772" width="5.5703125" style="57" customWidth="1"/>
    <col min="773" max="773" width="59.5703125" style="57" customWidth="1"/>
    <col min="774" max="775" width="11.28515625" style="57" customWidth="1"/>
    <col min="776" max="776" width="10.5703125" style="57" customWidth="1"/>
    <col min="777" max="777" width="10.42578125" style="57" customWidth="1"/>
    <col min="778" max="778" width="10.7109375" style="57" customWidth="1"/>
    <col min="779" max="779" width="9" style="57" customWidth="1"/>
    <col min="780" max="780" width="11.5703125" style="57" customWidth="1"/>
    <col min="781" max="781" width="9.140625" style="57"/>
    <col min="782" max="782" width="13" style="57" customWidth="1"/>
    <col min="783" max="1026" width="9.140625" style="57"/>
    <col min="1027" max="1027" width="4.140625" style="57" customWidth="1"/>
    <col min="1028" max="1028" width="5.5703125" style="57" customWidth="1"/>
    <col min="1029" max="1029" width="59.5703125" style="57" customWidth="1"/>
    <col min="1030" max="1031" width="11.28515625" style="57" customWidth="1"/>
    <col min="1032" max="1032" width="10.5703125" style="57" customWidth="1"/>
    <col min="1033" max="1033" width="10.42578125" style="57" customWidth="1"/>
    <col min="1034" max="1034" width="10.7109375" style="57" customWidth="1"/>
    <col min="1035" max="1035" width="9" style="57" customWidth="1"/>
    <col min="1036" max="1036" width="11.5703125" style="57" customWidth="1"/>
    <col min="1037" max="1037" width="9.140625" style="57"/>
    <col min="1038" max="1038" width="13" style="57" customWidth="1"/>
    <col min="1039" max="1282" width="9.140625" style="57"/>
    <col min="1283" max="1283" width="4.140625" style="57" customWidth="1"/>
    <col min="1284" max="1284" width="5.5703125" style="57" customWidth="1"/>
    <col min="1285" max="1285" width="59.5703125" style="57" customWidth="1"/>
    <col min="1286" max="1287" width="11.28515625" style="57" customWidth="1"/>
    <col min="1288" max="1288" width="10.5703125" style="57" customWidth="1"/>
    <col min="1289" max="1289" width="10.42578125" style="57" customWidth="1"/>
    <col min="1290" max="1290" width="10.7109375" style="57" customWidth="1"/>
    <col min="1291" max="1291" width="9" style="57" customWidth="1"/>
    <col min="1292" max="1292" width="11.5703125" style="57" customWidth="1"/>
    <col min="1293" max="1293" width="9.140625" style="57"/>
    <col min="1294" max="1294" width="13" style="57" customWidth="1"/>
    <col min="1295" max="1538" width="9.140625" style="57"/>
    <col min="1539" max="1539" width="4.140625" style="57" customWidth="1"/>
    <col min="1540" max="1540" width="5.5703125" style="57" customWidth="1"/>
    <col min="1541" max="1541" width="59.5703125" style="57" customWidth="1"/>
    <col min="1542" max="1543" width="11.28515625" style="57" customWidth="1"/>
    <col min="1544" max="1544" width="10.5703125" style="57" customWidth="1"/>
    <col min="1545" max="1545" width="10.42578125" style="57" customWidth="1"/>
    <col min="1546" max="1546" width="10.7109375" style="57" customWidth="1"/>
    <col min="1547" max="1547" width="9" style="57" customWidth="1"/>
    <col min="1548" max="1548" width="11.5703125" style="57" customWidth="1"/>
    <col min="1549" max="1549" width="9.140625" style="57"/>
    <col min="1550" max="1550" width="13" style="57" customWidth="1"/>
    <col min="1551" max="1794" width="9.140625" style="57"/>
    <col min="1795" max="1795" width="4.140625" style="57" customWidth="1"/>
    <col min="1796" max="1796" width="5.5703125" style="57" customWidth="1"/>
    <col min="1797" max="1797" width="59.5703125" style="57" customWidth="1"/>
    <col min="1798" max="1799" width="11.28515625" style="57" customWidth="1"/>
    <col min="1800" max="1800" width="10.5703125" style="57" customWidth="1"/>
    <col min="1801" max="1801" width="10.42578125" style="57" customWidth="1"/>
    <col min="1802" max="1802" width="10.7109375" style="57" customWidth="1"/>
    <col min="1803" max="1803" width="9" style="57" customWidth="1"/>
    <col min="1804" max="1804" width="11.5703125" style="57" customWidth="1"/>
    <col min="1805" max="1805" width="9.140625" style="57"/>
    <col min="1806" max="1806" width="13" style="57" customWidth="1"/>
    <col min="1807" max="2050" width="9.140625" style="57"/>
    <col min="2051" max="2051" width="4.140625" style="57" customWidth="1"/>
    <col min="2052" max="2052" width="5.5703125" style="57" customWidth="1"/>
    <col min="2053" max="2053" width="59.5703125" style="57" customWidth="1"/>
    <col min="2054" max="2055" width="11.28515625" style="57" customWidth="1"/>
    <col min="2056" max="2056" width="10.5703125" style="57" customWidth="1"/>
    <col min="2057" max="2057" width="10.42578125" style="57" customWidth="1"/>
    <col min="2058" max="2058" width="10.7109375" style="57" customWidth="1"/>
    <col min="2059" max="2059" width="9" style="57" customWidth="1"/>
    <col min="2060" max="2060" width="11.5703125" style="57" customWidth="1"/>
    <col min="2061" max="2061" width="9.140625" style="57"/>
    <col min="2062" max="2062" width="13" style="57" customWidth="1"/>
    <col min="2063" max="2306" width="9.140625" style="57"/>
    <col min="2307" max="2307" width="4.140625" style="57" customWidth="1"/>
    <col min="2308" max="2308" width="5.5703125" style="57" customWidth="1"/>
    <col min="2309" max="2309" width="59.5703125" style="57" customWidth="1"/>
    <col min="2310" max="2311" width="11.28515625" style="57" customWidth="1"/>
    <col min="2312" max="2312" width="10.5703125" style="57" customWidth="1"/>
    <col min="2313" max="2313" width="10.42578125" style="57" customWidth="1"/>
    <col min="2314" max="2314" width="10.7109375" style="57" customWidth="1"/>
    <col min="2315" max="2315" width="9" style="57" customWidth="1"/>
    <col min="2316" max="2316" width="11.5703125" style="57" customWidth="1"/>
    <col min="2317" max="2317" width="9.140625" style="57"/>
    <col min="2318" max="2318" width="13" style="57" customWidth="1"/>
    <col min="2319" max="2562" width="9.140625" style="57"/>
    <col min="2563" max="2563" width="4.140625" style="57" customWidth="1"/>
    <col min="2564" max="2564" width="5.5703125" style="57" customWidth="1"/>
    <col min="2565" max="2565" width="59.5703125" style="57" customWidth="1"/>
    <col min="2566" max="2567" width="11.28515625" style="57" customWidth="1"/>
    <col min="2568" max="2568" width="10.5703125" style="57" customWidth="1"/>
    <col min="2569" max="2569" width="10.42578125" style="57" customWidth="1"/>
    <col min="2570" max="2570" width="10.7109375" style="57" customWidth="1"/>
    <col min="2571" max="2571" width="9" style="57" customWidth="1"/>
    <col min="2572" max="2572" width="11.5703125" style="57" customWidth="1"/>
    <col min="2573" max="2573" width="9.140625" style="57"/>
    <col min="2574" max="2574" width="13" style="57" customWidth="1"/>
    <col min="2575" max="2818" width="9.140625" style="57"/>
    <col min="2819" max="2819" width="4.140625" style="57" customWidth="1"/>
    <col min="2820" max="2820" width="5.5703125" style="57" customWidth="1"/>
    <col min="2821" max="2821" width="59.5703125" style="57" customWidth="1"/>
    <col min="2822" max="2823" width="11.28515625" style="57" customWidth="1"/>
    <col min="2824" max="2824" width="10.5703125" style="57" customWidth="1"/>
    <col min="2825" max="2825" width="10.42578125" style="57" customWidth="1"/>
    <col min="2826" max="2826" width="10.7109375" style="57" customWidth="1"/>
    <col min="2827" max="2827" width="9" style="57" customWidth="1"/>
    <col min="2828" max="2828" width="11.5703125" style="57" customWidth="1"/>
    <col min="2829" max="2829" width="9.140625" style="57"/>
    <col min="2830" max="2830" width="13" style="57" customWidth="1"/>
    <col min="2831" max="3074" width="9.140625" style="57"/>
    <col min="3075" max="3075" width="4.140625" style="57" customWidth="1"/>
    <col min="3076" max="3076" width="5.5703125" style="57" customWidth="1"/>
    <col min="3077" max="3077" width="59.5703125" style="57" customWidth="1"/>
    <col min="3078" max="3079" width="11.28515625" style="57" customWidth="1"/>
    <col min="3080" max="3080" width="10.5703125" style="57" customWidth="1"/>
    <col min="3081" max="3081" width="10.42578125" style="57" customWidth="1"/>
    <col min="3082" max="3082" width="10.7109375" style="57" customWidth="1"/>
    <col min="3083" max="3083" width="9" style="57" customWidth="1"/>
    <col min="3084" max="3084" width="11.5703125" style="57" customWidth="1"/>
    <col min="3085" max="3085" width="9.140625" style="57"/>
    <col min="3086" max="3086" width="13" style="57" customWidth="1"/>
    <col min="3087" max="3330" width="9.140625" style="57"/>
    <col min="3331" max="3331" width="4.140625" style="57" customWidth="1"/>
    <col min="3332" max="3332" width="5.5703125" style="57" customWidth="1"/>
    <col min="3333" max="3333" width="59.5703125" style="57" customWidth="1"/>
    <col min="3334" max="3335" width="11.28515625" style="57" customWidth="1"/>
    <col min="3336" max="3336" width="10.5703125" style="57" customWidth="1"/>
    <col min="3337" max="3337" width="10.42578125" style="57" customWidth="1"/>
    <col min="3338" max="3338" width="10.7109375" style="57" customWidth="1"/>
    <col min="3339" max="3339" width="9" style="57" customWidth="1"/>
    <col min="3340" max="3340" width="11.5703125" style="57" customWidth="1"/>
    <col min="3341" max="3341" width="9.140625" style="57"/>
    <col min="3342" max="3342" width="13" style="57" customWidth="1"/>
    <col min="3343" max="3586" width="9.140625" style="57"/>
    <col min="3587" max="3587" width="4.140625" style="57" customWidth="1"/>
    <col min="3588" max="3588" width="5.5703125" style="57" customWidth="1"/>
    <col min="3589" max="3589" width="59.5703125" style="57" customWidth="1"/>
    <col min="3590" max="3591" width="11.28515625" style="57" customWidth="1"/>
    <col min="3592" max="3592" width="10.5703125" style="57" customWidth="1"/>
    <col min="3593" max="3593" width="10.42578125" style="57" customWidth="1"/>
    <col min="3594" max="3594" width="10.7109375" style="57" customWidth="1"/>
    <col min="3595" max="3595" width="9" style="57" customWidth="1"/>
    <col min="3596" max="3596" width="11.5703125" style="57" customWidth="1"/>
    <col min="3597" max="3597" width="9.140625" style="57"/>
    <col min="3598" max="3598" width="13" style="57" customWidth="1"/>
    <col min="3599" max="3842" width="9.140625" style="57"/>
    <col min="3843" max="3843" width="4.140625" style="57" customWidth="1"/>
    <col min="3844" max="3844" width="5.5703125" style="57" customWidth="1"/>
    <col min="3845" max="3845" width="59.5703125" style="57" customWidth="1"/>
    <col min="3846" max="3847" width="11.28515625" style="57" customWidth="1"/>
    <col min="3848" max="3848" width="10.5703125" style="57" customWidth="1"/>
    <col min="3849" max="3849" width="10.42578125" style="57" customWidth="1"/>
    <col min="3850" max="3850" width="10.7109375" style="57" customWidth="1"/>
    <col min="3851" max="3851" width="9" style="57" customWidth="1"/>
    <col min="3852" max="3852" width="11.5703125" style="57" customWidth="1"/>
    <col min="3853" max="3853" width="9.140625" style="57"/>
    <col min="3854" max="3854" width="13" style="57" customWidth="1"/>
    <col min="3855" max="4098" width="9.140625" style="57"/>
    <col min="4099" max="4099" width="4.140625" style="57" customWidth="1"/>
    <col min="4100" max="4100" width="5.5703125" style="57" customWidth="1"/>
    <col min="4101" max="4101" width="59.5703125" style="57" customWidth="1"/>
    <col min="4102" max="4103" width="11.28515625" style="57" customWidth="1"/>
    <col min="4104" max="4104" width="10.5703125" style="57" customWidth="1"/>
    <col min="4105" max="4105" width="10.42578125" style="57" customWidth="1"/>
    <col min="4106" max="4106" width="10.7109375" style="57" customWidth="1"/>
    <col min="4107" max="4107" width="9" style="57" customWidth="1"/>
    <col min="4108" max="4108" width="11.5703125" style="57" customWidth="1"/>
    <col min="4109" max="4109" width="9.140625" style="57"/>
    <col min="4110" max="4110" width="13" style="57" customWidth="1"/>
    <col min="4111" max="4354" width="9.140625" style="57"/>
    <col min="4355" max="4355" width="4.140625" style="57" customWidth="1"/>
    <col min="4356" max="4356" width="5.5703125" style="57" customWidth="1"/>
    <col min="4357" max="4357" width="59.5703125" style="57" customWidth="1"/>
    <col min="4358" max="4359" width="11.28515625" style="57" customWidth="1"/>
    <col min="4360" max="4360" width="10.5703125" style="57" customWidth="1"/>
    <col min="4361" max="4361" width="10.42578125" style="57" customWidth="1"/>
    <col min="4362" max="4362" width="10.7109375" style="57" customWidth="1"/>
    <col min="4363" max="4363" width="9" style="57" customWidth="1"/>
    <col min="4364" max="4364" width="11.5703125" style="57" customWidth="1"/>
    <col min="4365" max="4365" width="9.140625" style="57"/>
    <col min="4366" max="4366" width="13" style="57" customWidth="1"/>
    <col min="4367" max="4610" width="9.140625" style="57"/>
    <col min="4611" max="4611" width="4.140625" style="57" customWidth="1"/>
    <col min="4612" max="4612" width="5.5703125" style="57" customWidth="1"/>
    <col min="4613" max="4613" width="59.5703125" style="57" customWidth="1"/>
    <col min="4614" max="4615" width="11.28515625" style="57" customWidth="1"/>
    <col min="4616" max="4616" width="10.5703125" style="57" customWidth="1"/>
    <col min="4617" max="4617" width="10.42578125" style="57" customWidth="1"/>
    <col min="4618" max="4618" width="10.7109375" style="57" customWidth="1"/>
    <col min="4619" max="4619" width="9" style="57" customWidth="1"/>
    <col min="4620" max="4620" width="11.5703125" style="57" customWidth="1"/>
    <col min="4621" max="4621" width="9.140625" style="57"/>
    <col min="4622" max="4622" width="13" style="57" customWidth="1"/>
    <col min="4623" max="4866" width="9.140625" style="57"/>
    <col min="4867" max="4867" width="4.140625" style="57" customWidth="1"/>
    <col min="4868" max="4868" width="5.5703125" style="57" customWidth="1"/>
    <col min="4869" max="4869" width="59.5703125" style="57" customWidth="1"/>
    <col min="4870" max="4871" width="11.28515625" style="57" customWidth="1"/>
    <col min="4872" max="4872" width="10.5703125" style="57" customWidth="1"/>
    <col min="4873" max="4873" width="10.42578125" style="57" customWidth="1"/>
    <col min="4874" max="4874" width="10.7109375" style="57" customWidth="1"/>
    <col min="4875" max="4875" width="9" style="57" customWidth="1"/>
    <col min="4876" max="4876" width="11.5703125" style="57" customWidth="1"/>
    <col min="4877" max="4877" width="9.140625" style="57"/>
    <col min="4878" max="4878" width="13" style="57" customWidth="1"/>
    <col min="4879" max="5122" width="9.140625" style="57"/>
    <col min="5123" max="5123" width="4.140625" style="57" customWidth="1"/>
    <col min="5124" max="5124" width="5.5703125" style="57" customWidth="1"/>
    <col min="5125" max="5125" width="59.5703125" style="57" customWidth="1"/>
    <col min="5126" max="5127" width="11.28515625" style="57" customWidth="1"/>
    <col min="5128" max="5128" width="10.5703125" style="57" customWidth="1"/>
    <col min="5129" max="5129" width="10.42578125" style="57" customWidth="1"/>
    <col min="5130" max="5130" width="10.7109375" style="57" customWidth="1"/>
    <col min="5131" max="5131" width="9" style="57" customWidth="1"/>
    <col min="5132" max="5132" width="11.5703125" style="57" customWidth="1"/>
    <col min="5133" max="5133" width="9.140625" style="57"/>
    <col min="5134" max="5134" width="13" style="57" customWidth="1"/>
    <col min="5135" max="5378" width="9.140625" style="57"/>
    <col min="5379" max="5379" width="4.140625" style="57" customWidth="1"/>
    <col min="5380" max="5380" width="5.5703125" style="57" customWidth="1"/>
    <col min="5381" max="5381" width="59.5703125" style="57" customWidth="1"/>
    <col min="5382" max="5383" width="11.28515625" style="57" customWidth="1"/>
    <col min="5384" max="5384" width="10.5703125" style="57" customWidth="1"/>
    <col min="5385" max="5385" width="10.42578125" style="57" customWidth="1"/>
    <col min="5386" max="5386" width="10.7109375" style="57" customWidth="1"/>
    <col min="5387" max="5387" width="9" style="57" customWidth="1"/>
    <col min="5388" max="5388" width="11.5703125" style="57" customWidth="1"/>
    <col min="5389" max="5389" width="9.140625" style="57"/>
    <col min="5390" max="5390" width="13" style="57" customWidth="1"/>
    <col min="5391" max="5634" width="9.140625" style="57"/>
    <col min="5635" max="5635" width="4.140625" style="57" customWidth="1"/>
    <col min="5636" max="5636" width="5.5703125" style="57" customWidth="1"/>
    <col min="5637" max="5637" width="59.5703125" style="57" customWidth="1"/>
    <col min="5638" max="5639" width="11.28515625" style="57" customWidth="1"/>
    <col min="5640" max="5640" width="10.5703125" style="57" customWidth="1"/>
    <col min="5641" max="5641" width="10.42578125" style="57" customWidth="1"/>
    <col min="5642" max="5642" width="10.7109375" style="57" customWidth="1"/>
    <col min="5643" max="5643" width="9" style="57" customWidth="1"/>
    <col min="5644" max="5644" width="11.5703125" style="57" customWidth="1"/>
    <col min="5645" max="5645" width="9.140625" style="57"/>
    <col min="5646" max="5646" width="13" style="57" customWidth="1"/>
    <col min="5647" max="5890" width="9.140625" style="57"/>
    <col min="5891" max="5891" width="4.140625" style="57" customWidth="1"/>
    <col min="5892" max="5892" width="5.5703125" style="57" customWidth="1"/>
    <col min="5893" max="5893" width="59.5703125" style="57" customWidth="1"/>
    <col min="5894" max="5895" width="11.28515625" style="57" customWidth="1"/>
    <col min="5896" max="5896" width="10.5703125" style="57" customWidth="1"/>
    <col min="5897" max="5897" width="10.42578125" style="57" customWidth="1"/>
    <col min="5898" max="5898" width="10.7109375" style="57" customWidth="1"/>
    <col min="5899" max="5899" width="9" style="57" customWidth="1"/>
    <col min="5900" max="5900" width="11.5703125" style="57" customWidth="1"/>
    <col min="5901" max="5901" width="9.140625" style="57"/>
    <col min="5902" max="5902" width="13" style="57" customWidth="1"/>
    <col min="5903" max="6146" width="9.140625" style="57"/>
    <col min="6147" max="6147" width="4.140625" style="57" customWidth="1"/>
    <col min="6148" max="6148" width="5.5703125" style="57" customWidth="1"/>
    <col min="6149" max="6149" width="59.5703125" style="57" customWidth="1"/>
    <col min="6150" max="6151" width="11.28515625" style="57" customWidth="1"/>
    <col min="6152" max="6152" width="10.5703125" style="57" customWidth="1"/>
    <col min="6153" max="6153" width="10.42578125" style="57" customWidth="1"/>
    <col min="6154" max="6154" width="10.7109375" style="57" customWidth="1"/>
    <col min="6155" max="6155" width="9" style="57" customWidth="1"/>
    <col min="6156" max="6156" width="11.5703125" style="57" customWidth="1"/>
    <col min="6157" max="6157" width="9.140625" style="57"/>
    <col min="6158" max="6158" width="13" style="57" customWidth="1"/>
    <col min="6159" max="6402" width="9.140625" style="57"/>
    <col min="6403" max="6403" width="4.140625" style="57" customWidth="1"/>
    <col min="6404" max="6404" width="5.5703125" style="57" customWidth="1"/>
    <col min="6405" max="6405" width="59.5703125" style="57" customWidth="1"/>
    <col min="6406" max="6407" width="11.28515625" style="57" customWidth="1"/>
    <col min="6408" max="6408" width="10.5703125" style="57" customWidth="1"/>
    <col min="6409" max="6409" width="10.42578125" style="57" customWidth="1"/>
    <col min="6410" max="6410" width="10.7109375" style="57" customWidth="1"/>
    <col min="6411" max="6411" width="9" style="57" customWidth="1"/>
    <col min="6412" max="6412" width="11.5703125" style="57" customWidth="1"/>
    <col min="6413" max="6413" width="9.140625" style="57"/>
    <col min="6414" max="6414" width="13" style="57" customWidth="1"/>
    <col min="6415" max="6658" width="9.140625" style="57"/>
    <col min="6659" max="6659" width="4.140625" style="57" customWidth="1"/>
    <col min="6660" max="6660" width="5.5703125" style="57" customWidth="1"/>
    <col min="6661" max="6661" width="59.5703125" style="57" customWidth="1"/>
    <col min="6662" max="6663" width="11.28515625" style="57" customWidth="1"/>
    <col min="6664" max="6664" width="10.5703125" style="57" customWidth="1"/>
    <col min="6665" max="6665" width="10.42578125" style="57" customWidth="1"/>
    <col min="6666" max="6666" width="10.7109375" style="57" customWidth="1"/>
    <col min="6667" max="6667" width="9" style="57" customWidth="1"/>
    <col min="6668" max="6668" width="11.5703125" style="57" customWidth="1"/>
    <col min="6669" max="6669" width="9.140625" style="57"/>
    <col min="6670" max="6670" width="13" style="57" customWidth="1"/>
    <col min="6671" max="6914" width="9.140625" style="57"/>
    <col min="6915" max="6915" width="4.140625" style="57" customWidth="1"/>
    <col min="6916" max="6916" width="5.5703125" style="57" customWidth="1"/>
    <col min="6917" max="6917" width="59.5703125" style="57" customWidth="1"/>
    <col min="6918" max="6919" width="11.28515625" style="57" customWidth="1"/>
    <col min="6920" max="6920" width="10.5703125" style="57" customWidth="1"/>
    <col min="6921" max="6921" width="10.42578125" style="57" customWidth="1"/>
    <col min="6922" max="6922" width="10.7109375" style="57" customWidth="1"/>
    <col min="6923" max="6923" width="9" style="57" customWidth="1"/>
    <col min="6924" max="6924" width="11.5703125" style="57" customWidth="1"/>
    <col min="6925" max="6925" width="9.140625" style="57"/>
    <col min="6926" max="6926" width="13" style="57" customWidth="1"/>
    <col min="6927" max="7170" width="9.140625" style="57"/>
    <col min="7171" max="7171" width="4.140625" style="57" customWidth="1"/>
    <col min="7172" max="7172" width="5.5703125" style="57" customWidth="1"/>
    <col min="7173" max="7173" width="59.5703125" style="57" customWidth="1"/>
    <col min="7174" max="7175" width="11.28515625" style="57" customWidth="1"/>
    <col min="7176" max="7176" width="10.5703125" style="57" customWidth="1"/>
    <col min="7177" max="7177" width="10.42578125" style="57" customWidth="1"/>
    <col min="7178" max="7178" width="10.7109375" style="57" customWidth="1"/>
    <col min="7179" max="7179" width="9" style="57" customWidth="1"/>
    <col min="7180" max="7180" width="11.5703125" style="57" customWidth="1"/>
    <col min="7181" max="7181" width="9.140625" style="57"/>
    <col min="7182" max="7182" width="13" style="57" customWidth="1"/>
    <col min="7183" max="7426" width="9.140625" style="57"/>
    <col min="7427" max="7427" width="4.140625" style="57" customWidth="1"/>
    <col min="7428" max="7428" width="5.5703125" style="57" customWidth="1"/>
    <col min="7429" max="7429" width="59.5703125" style="57" customWidth="1"/>
    <col min="7430" max="7431" width="11.28515625" style="57" customWidth="1"/>
    <col min="7432" max="7432" width="10.5703125" style="57" customWidth="1"/>
    <col min="7433" max="7433" width="10.42578125" style="57" customWidth="1"/>
    <col min="7434" max="7434" width="10.7109375" style="57" customWidth="1"/>
    <col min="7435" max="7435" width="9" style="57" customWidth="1"/>
    <col min="7436" max="7436" width="11.5703125" style="57" customWidth="1"/>
    <col min="7437" max="7437" width="9.140625" style="57"/>
    <col min="7438" max="7438" width="13" style="57" customWidth="1"/>
    <col min="7439" max="7682" width="9.140625" style="57"/>
    <col min="7683" max="7683" width="4.140625" style="57" customWidth="1"/>
    <col min="7684" max="7684" width="5.5703125" style="57" customWidth="1"/>
    <col min="7685" max="7685" width="59.5703125" style="57" customWidth="1"/>
    <col min="7686" max="7687" width="11.28515625" style="57" customWidth="1"/>
    <col min="7688" max="7688" width="10.5703125" style="57" customWidth="1"/>
    <col min="7689" max="7689" width="10.42578125" style="57" customWidth="1"/>
    <col min="7690" max="7690" width="10.7109375" style="57" customWidth="1"/>
    <col min="7691" max="7691" width="9" style="57" customWidth="1"/>
    <col min="7692" max="7692" width="11.5703125" style="57" customWidth="1"/>
    <col min="7693" max="7693" width="9.140625" style="57"/>
    <col min="7694" max="7694" width="13" style="57" customWidth="1"/>
    <col min="7695" max="7938" width="9.140625" style="57"/>
    <col min="7939" max="7939" width="4.140625" style="57" customWidth="1"/>
    <col min="7940" max="7940" width="5.5703125" style="57" customWidth="1"/>
    <col min="7941" max="7941" width="59.5703125" style="57" customWidth="1"/>
    <col min="7942" max="7943" width="11.28515625" style="57" customWidth="1"/>
    <col min="7944" max="7944" width="10.5703125" style="57" customWidth="1"/>
    <col min="7945" max="7945" width="10.42578125" style="57" customWidth="1"/>
    <col min="7946" max="7946" width="10.7109375" style="57" customWidth="1"/>
    <col min="7947" max="7947" width="9" style="57" customWidth="1"/>
    <col min="7948" max="7948" width="11.5703125" style="57" customWidth="1"/>
    <col min="7949" max="7949" width="9.140625" style="57"/>
    <col min="7950" max="7950" width="13" style="57" customWidth="1"/>
    <col min="7951" max="8194" width="9.140625" style="57"/>
    <col min="8195" max="8195" width="4.140625" style="57" customWidth="1"/>
    <col min="8196" max="8196" width="5.5703125" style="57" customWidth="1"/>
    <col min="8197" max="8197" width="59.5703125" style="57" customWidth="1"/>
    <col min="8198" max="8199" width="11.28515625" style="57" customWidth="1"/>
    <col min="8200" max="8200" width="10.5703125" style="57" customWidth="1"/>
    <col min="8201" max="8201" width="10.42578125" style="57" customWidth="1"/>
    <col min="8202" max="8202" width="10.7109375" style="57" customWidth="1"/>
    <col min="8203" max="8203" width="9" style="57" customWidth="1"/>
    <col min="8204" max="8204" width="11.5703125" style="57" customWidth="1"/>
    <col min="8205" max="8205" width="9.140625" style="57"/>
    <col min="8206" max="8206" width="13" style="57" customWidth="1"/>
    <col min="8207" max="8450" width="9.140625" style="57"/>
    <col min="8451" max="8451" width="4.140625" style="57" customWidth="1"/>
    <col min="8452" max="8452" width="5.5703125" style="57" customWidth="1"/>
    <col min="8453" max="8453" width="59.5703125" style="57" customWidth="1"/>
    <col min="8454" max="8455" width="11.28515625" style="57" customWidth="1"/>
    <col min="8456" max="8456" width="10.5703125" style="57" customWidth="1"/>
    <col min="8457" max="8457" width="10.42578125" style="57" customWidth="1"/>
    <col min="8458" max="8458" width="10.7109375" style="57" customWidth="1"/>
    <col min="8459" max="8459" width="9" style="57" customWidth="1"/>
    <col min="8460" max="8460" width="11.5703125" style="57" customWidth="1"/>
    <col min="8461" max="8461" width="9.140625" style="57"/>
    <col min="8462" max="8462" width="13" style="57" customWidth="1"/>
    <col min="8463" max="8706" width="9.140625" style="57"/>
    <col min="8707" max="8707" width="4.140625" style="57" customWidth="1"/>
    <col min="8708" max="8708" width="5.5703125" style="57" customWidth="1"/>
    <col min="8709" max="8709" width="59.5703125" style="57" customWidth="1"/>
    <col min="8710" max="8711" width="11.28515625" style="57" customWidth="1"/>
    <col min="8712" max="8712" width="10.5703125" style="57" customWidth="1"/>
    <col min="8713" max="8713" width="10.42578125" style="57" customWidth="1"/>
    <col min="8714" max="8714" width="10.7109375" style="57" customWidth="1"/>
    <col min="8715" max="8715" width="9" style="57" customWidth="1"/>
    <col min="8716" max="8716" width="11.5703125" style="57" customWidth="1"/>
    <col min="8717" max="8717" width="9.140625" style="57"/>
    <col min="8718" max="8718" width="13" style="57" customWidth="1"/>
    <col min="8719" max="8962" width="9.140625" style="57"/>
    <col min="8963" max="8963" width="4.140625" style="57" customWidth="1"/>
    <col min="8964" max="8964" width="5.5703125" style="57" customWidth="1"/>
    <col min="8965" max="8965" width="59.5703125" style="57" customWidth="1"/>
    <col min="8966" max="8967" width="11.28515625" style="57" customWidth="1"/>
    <col min="8968" max="8968" width="10.5703125" style="57" customWidth="1"/>
    <col min="8969" max="8969" width="10.42578125" style="57" customWidth="1"/>
    <col min="8970" max="8970" width="10.7109375" style="57" customWidth="1"/>
    <col min="8971" max="8971" width="9" style="57" customWidth="1"/>
    <col min="8972" max="8972" width="11.5703125" style="57" customWidth="1"/>
    <col min="8973" max="8973" width="9.140625" style="57"/>
    <col min="8974" max="8974" width="13" style="57" customWidth="1"/>
    <col min="8975" max="9218" width="9.140625" style="57"/>
    <col min="9219" max="9219" width="4.140625" style="57" customWidth="1"/>
    <col min="9220" max="9220" width="5.5703125" style="57" customWidth="1"/>
    <col min="9221" max="9221" width="59.5703125" style="57" customWidth="1"/>
    <col min="9222" max="9223" width="11.28515625" style="57" customWidth="1"/>
    <col min="9224" max="9224" width="10.5703125" style="57" customWidth="1"/>
    <col min="9225" max="9225" width="10.42578125" style="57" customWidth="1"/>
    <col min="9226" max="9226" width="10.7109375" style="57" customWidth="1"/>
    <col min="9227" max="9227" width="9" style="57" customWidth="1"/>
    <col min="9228" max="9228" width="11.5703125" style="57" customWidth="1"/>
    <col min="9229" max="9229" width="9.140625" style="57"/>
    <col min="9230" max="9230" width="13" style="57" customWidth="1"/>
    <col min="9231" max="9474" width="9.140625" style="57"/>
    <col min="9475" max="9475" width="4.140625" style="57" customWidth="1"/>
    <col min="9476" max="9476" width="5.5703125" style="57" customWidth="1"/>
    <col min="9477" max="9477" width="59.5703125" style="57" customWidth="1"/>
    <col min="9478" max="9479" width="11.28515625" style="57" customWidth="1"/>
    <col min="9480" max="9480" width="10.5703125" style="57" customWidth="1"/>
    <col min="9481" max="9481" width="10.42578125" style="57" customWidth="1"/>
    <col min="9482" max="9482" width="10.7109375" style="57" customWidth="1"/>
    <col min="9483" max="9483" width="9" style="57" customWidth="1"/>
    <col min="9484" max="9484" width="11.5703125" style="57" customWidth="1"/>
    <col min="9485" max="9485" width="9.140625" style="57"/>
    <col min="9486" max="9486" width="13" style="57" customWidth="1"/>
    <col min="9487" max="9730" width="9.140625" style="57"/>
    <col min="9731" max="9731" width="4.140625" style="57" customWidth="1"/>
    <col min="9732" max="9732" width="5.5703125" style="57" customWidth="1"/>
    <col min="9733" max="9733" width="59.5703125" style="57" customWidth="1"/>
    <col min="9734" max="9735" width="11.28515625" style="57" customWidth="1"/>
    <col min="9736" max="9736" width="10.5703125" style="57" customWidth="1"/>
    <col min="9737" max="9737" width="10.42578125" style="57" customWidth="1"/>
    <col min="9738" max="9738" width="10.7109375" style="57" customWidth="1"/>
    <col min="9739" max="9739" width="9" style="57" customWidth="1"/>
    <col min="9740" max="9740" width="11.5703125" style="57" customWidth="1"/>
    <col min="9741" max="9741" width="9.140625" style="57"/>
    <col min="9742" max="9742" width="13" style="57" customWidth="1"/>
    <col min="9743" max="9986" width="9.140625" style="57"/>
    <col min="9987" max="9987" width="4.140625" style="57" customWidth="1"/>
    <col min="9988" max="9988" width="5.5703125" style="57" customWidth="1"/>
    <col min="9989" max="9989" width="59.5703125" style="57" customWidth="1"/>
    <col min="9990" max="9991" width="11.28515625" style="57" customWidth="1"/>
    <col min="9992" max="9992" width="10.5703125" style="57" customWidth="1"/>
    <col min="9993" max="9993" width="10.42578125" style="57" customWidth="1"/>
    <col min="9994" max="9994" width="10.7109375" style="57" customWidth="1"/>
    <col min="9995" max="9995" width="9" style="57" customWidth="1"/>
    <col min="9996" max="9996" width="11.5703125" style="57" customWidth="1"/>
    <col min="9997" max="9997" width="9.140625" style="57"/>
    <col min="9998" max="9998" width="13" style="57" customWidth="1"/>
    <col min="9999" max="10242" width="9.140625" style="57"/>
    <col min="10243" max="10243" width="4.140625" style="57" customWidth="1"/>
    <col min="10244" max="10244" width="5.5703125" style="57" customWidth="1"/>
    <col min="10245" max="10245" width="59.5703125" style="57" customWidth="1"/>
    <col min="10246" max="10247" width="11.28515625" style="57" customWidth="1"/>
    <col min="10248" max="10248" width="10.5703125" style="57" customWidth="1"/>
    <col min="10249" max="10249" width="10.42578125" style="57" customWidth="1"/>
    <col min="10250" max="10250" width="10.7109375" style="57" customWidth="1"/>
    <col min="10251" max="10251" width="9" style="57" customWidth="1"/>
    <col min="10252" max="10252" width="11.5703125" style="57" customWidth="1"/>
    <col min="10253" max="10253" width="9.140625" style="57"/>
    <col min="10254" max="10254" width="13" style="57" customWidth="1"/>
    <col min="10255" max="10498" width="9.140625" style="57"/>
    <col min="10499" max="10499" width="4.140625" style="57" customWidth="1"/>
    <col min="10500" max="10500" width="5.5703125" style="57" customWidth="1"/>
    <col min="10501" max="10501" width="59.5703125" style="57" customWidth="1"/>
    <col min="10502" max="10503" width="11.28515625" style="57" customWidth="1"/>
    <col min="10504" max="10504" width="10.5703125" style="57" customWidth="1"/>
    <col min="10505" max="10505" width="10.42578125" style="57" customWidth="1"/>
    <col min="10506" max="10506" width="10.7109375" style="57" customWidth="1"/>
    <col min="10507" max="10507" width="9" style="57" customWidth="1"/>
    <col min="10508" max="10508" width="11.5703125" style="57" customWidth="1"/>
    <col min="10509" max="10509" width="9.140625" style="57"/>
    <col min="10510" max="10510" width="13" style="57" customWidth="1"/>
    <col min="10511" max="10754" width="9.140625" style="57"/>
    <col min="10755" max="10755" width="4.140625" style="57" customWidth="1"/>
    <col min="10756" max="10756" width="5.5703125" style="57" customWidth="1"/>
    <col min="10757" max="10757" width="59.5703125" style="57" customWidth="1"/>
    <col min="10758" max="10759" width="11.28515625" style="57" customWidth="1"/>
    <col min="10760" max="10760" width="10.5703125" style="57" customWidth="1"/>
    <col min="10761" max="10761" width="10.42578125" style="57" customWidth="1"/>
    <col min="10762" max="10762" width="10.7109375" style="57" customWidth="1"/>
    <col min="10763" max="10763" width="9" style="57" customWidth="1"/>
    <col min="10764" max="10764" width="11.5703125" style="57" customWidth="1"/>
    <col min="10765" max="10765" width="9.140625" style="57"/>
    <col min="10766" max="10766" width="13" style="57" customWidth="1"/>
    <col min="10767" max="11010" width="9.140625" style="57"/>
    <col min="11011" max="11011" width="4.140625" style="57" customWidth="1"/>
    <col min="11012" max="11012" width="5.5703125" style="57" customWidth="1"/>
    <col min="11013" max="11013" width="59.5703125" style="57" customWidth="1"/>
    <col min="11014" max="11015" width="11.28515625" style="57" customWidth="1"/>
    <col min="11016" max="11016" width="10.5703125" style="57" customWidth="1"/>
    <col min="11017" max="11017" width="10.42578125" style="57" customWidth="1"/>
    <col min="11018" max="11018" width="10.7109375" style="57" customWidth="1"/>
    <col min="11019" max="11019" width="9" style="57" customWidth="1"/>
    <col min="11020" max="11020" width="11.5703125" style="57" customWidth="1"/>
    <col min="11021" max="11021" width="9.140625" style="57"/>
    <col min="11022" max="11022" width="13" style="57" customWidth="1"/>
    <col min="11023" max="11266" width="9.140625" style="57"/>
    <col min="11267" max="11267" width="4.140625" style="57" customWidth="1"/>
    <col min="11268" max="11268" width="5.5703125" style="57" customWidth="1"/>
    <col min="11269" max="11269" width="59.5703125" style="57" customWidth="1"/>
    <col min="11270" max="11271" width="11.28515625" style="57" customWidth="1"/>
    <col min="11272" max="11272" width="10.5703125" style="57" customWidth="1"/>
    <col min="11273" max="11273" width="10.42578125" style="57" customWidth="1"/>
    <col min="11274" max="11274" width="10.7109375" style="57" customWidth="1"/>
    <col min="11275" max="11275" width="9" style="57" customWidth="1"/>
    <col min="11276" max="11276" width="11.5703125" style="57" customWidth="1"/>
    <col min="11277" max="11277" width="9.140625" style="57"/>
    <col min="11278" max="11278" width="13" style="57" customWidth="1"/>
    <col min="11279" max="11522" width="9.140625" style="57"/>
    <col min="11523" max="11523" width="4.140625" style="57" customWidth="1"/>
    <col min="11524" max="11524" width="5.5703125" style="57" customWidth="1"/>
    <col min="11525" max="11525" width="59.5703125" style="57" customWidth="1"/>
    <col min="11526" max="11527" width="11.28515625" style="57" customWidth="1"/>
    <col min="11528" max="11528" width="10.5703125" style="57" customWidth="1"/>
    <col min="11529" max="11529" width="10.42578125" style="57" customWidth="1"/>
    <col min="11530" max="11530" width="10.7109375" style="57" customWidth="1"/>
    <col min="11531" max="11531" width="9" style="57" customWidth="1"/>
    <col min="11532" max="11532" width="11.5703125" style="57" customWidth="1"/>
    <col min="11533" max="11533" width="9.140625" style="57"/>
    <col min="11534" max="11534" width="13" style="57" customWidth="1"/>
    <col min="11535" max="11778" width="9.140625" style="57"/>
    <col min="11779" max="11779" width="4.140625" style="57" customWidth="1"/>
    <col min="11780" max="11780" width="5.5703125" style="57" customWidth="1"/>
    <col min="11781" max="11781" width="59.5703125" style="57" customWidth="1"/>
    <col min="11782" max="11783" width="11.28515625" style="57" customWidth="1"/>
    <col min="11784" max="11784" width="10.5703125" style="57" customWidth="1"/>
    <col min="11785" max="11785" width="10.42578125" style="57" customWidth="1"/>
    <col min="11786" max="11786" width="10.7109375" style="57" customWidth="1"/>
    <col min="11787" max="11787" width="9" style="57" customWidth="1"/>
    <col min="11788" max="11788" width="11.5703125" style="57" customWidth="1"/>
    <col min="11789" max="11789" width="9.140625" style="57"/>
    <col min="11790" max="11790" width="13" style="57" customWidth="1"/>
    <col min="11791" max="12034" width="9.140625" style="57"/>
    <col min="12035" max="12035" width="4.140625" style="57" customWidth="1"/>
    <col min="12036" max="12036" width="5.5703125" style="57" customWidth="1"/>
    <col min="12037" max="12037" width="59.5703125" style="57" customWidth="1"/>
    <col min="12038" max="12039" width="11.28515625" style="57" customWidth="1"/>
    <col min="12040" max="12040" width="10.5703125" style="57" customWidth="1"/>
    <col min="12041" max="12041" width="10.42578125" style="57" customWidth="1"/>
    <col min="12042" max="12042" width="10.7109375" style="57" customWidth="1"/>
    <col min="12043" max="12043" width="9" style="57" customWidth="1"/>
    <col min="12044" max="12044" width="11.5703125" style="57" customWidth="1"/>
    <col min="12045" max="12045" width="9.140625" style="57"/>
    <col min="12046" max="12046" width="13" style="57" customWidth="1"/>
    <col min="12047" max="12290" width="9.140625" style="57"/>
    <col min="12291" max="12291" width="4.140625" style="57" customWidth="1"/>
    <col min="12292" max="12292" width="5.5703125" style="57" customWidth="1"/>
    <col min="12293" max="12293" width="59.5703125" style="57" customWidth="1"/>
    <col min="12294" max="12295" width="11.28515625" style="57" customWidth="1"/>
    <col min="12296" max="12296" width="10.5703125" style="57" customWidth="1"/>
    <col min="12297" max="12297" width="10.42578125" style="57" customWidth="1"/>
    <col min="12298" max="12298" width="10.7109375" style="57" customWidth="1"/>
    <col min="12299" max="12299" width="9" style="57" customWidth="1"/>
    <col min="12300" max="12300" width="11.5703125" style="57" customWidth="1"/>
    <col min="12301" max="12301" width="9.140625" style="57"/>
    <col min="12302" max="12302" width="13" style="57" customWidth="1"/>
    <col min="12303" max="12546" width="9.140625" style="57"/>
    <col min="12547" max="12547" width="4.140625" style="57" customWidth="1"/>
    <col min="12548" max="12548" width="5.5703125" style="57" customWidth="1"/>
    <col min="12549" max="12549" width="59.5703125" style="57" customWidth="1"/>
    <col min="12550" max="12551" width="11.28515625" style="57" customWidth="1"/>
    <col min="12552" max="12552" width="10.5703125" style="57" customWidth="1"/>
    <col min="12553" max="12553" width="10.42578125" style="57" customWidth="1"/>
    <col min="12554" max="12554" width="10.7109375" style="57" customWidth="1"/>
    <col min="12555" max="12555" width="9" style="57" customWidth="1"/>
    <col min="12556" max="12556" width="11.5703125" style="57" customWidth="1"/>
    <col min="12557" max="12557" width="9.140625" style="57"/>
    <col min="12558" max="12558" width="13" style="57" customWidth="1"/>
    <col min="12559" max="12802" width="9.140625" style="57"/>
    <col min="12803" max="12803" width="4.140625" style="57" customWidth="1"/>
    <col min="12804" max="12804" width="5.5703125" style="57" customWidth="1"/>
    <col min="12805" max="12805" width="59.5703125" style="57" customWidth="1"/>
    <col min="12806" max="12807" width="11.28515625" style="57" customWidth="1"/>
    <col min="12808" max="12808" width="10.5703125" style="57" customWidth="1"/>
    <col min="12809" max="12809" width="10.42578125" style="57" customWidth="1"/>
    <col min="12810" max="12810" width="10.7109375" style="57" customWidth="1"/>
    <col min="12811" max="12811" width="9" style="57" customWidth="1"/>
    <col min="12812" max="12812" width="11.5703125" style="57" customWidth="1"/>
    <col min="12813" max="12813" width="9.140625" style="57"/>
    <col min="12814" max="12814" width="13" style="57" customWidth="1"/>
    <col min="12815" max="13058" width="9.140625" style="57"/>
    <col min="13059" max="13059" width="4.140625" style="57" customWidth="1"/>
    <col min="13060" max="13060" width="5.5703125" style="57" customWidth="1"/>
    <col min="13061" max="13061" width="59.5703125" style="57" customWidth="1"/>
    <col min="13062" max="13063" width="11.28515625" style="57" customWidth="1"/>
    <col min="13064" max="13064" width="10.5703125" style="57" customWidth="1"/>
    <col min="13065" max="13065" width="10.42578125" style="57" customWidth="1"/>
    <col min="13066" max="13066" width="10.7109375" style="57" customWidth="1"/>
    <col min="13067" max="13067" width="9" style="57" customWidth="1"/>
    <col min="13068" max="13068" width="11.5703125" style="57" customWidth="1"/>
    <col min="13069" max="13069" width="9.140625" style="57"/>
    <col min="13070" max="13070" width="13" style="57" customWidth="1"/>
    <col min="13071" max="13314" width="9.140625" style="57"/>
    <col min="13315" max="13315" width="4.140625" style="57" customWidth="1"/>
    <col min="13316" max="13316" width="5.5703125" style="57" customWidth="1"/>
    <col min="13317" max="13317" width="59.5703125" style="57" customWidth="1"/>
    <col min="13318" max="13319" width="11.28515625" style="57" customWidth="1"/>
    <col min="13320" max="13320" width="10.5703125" style="57" customWidth="1"/>
    <col min="13321" max="13321" width="10.42578125" style="57" customWidth="1"/>
    <col min="13322" max="13322" width="10.7109375" style="57" customWidth="1"/>
    <col min="13323" max="13323" width="9" style="57" customWidth="1"/>
    <col min="13324" max="13324" width="11.5703125" style="57" customWidth="1"/>
    <col min="13325" max="13325" width="9.140625" style="57"/>
    <col min="13326" max="13326" width="13" style="57" customWidth="1"/>
    <col min="13327" max="13570" width="9.140625" style="57"/>
    <col min="13571" max="13571" width="4.140625" style="57" customWidth="1"/>
    <col min="13572" max="13572" width="5.5703125" style="57" customWidth="1"/>
    <col min="13573" max="13573" width="59.5703125" style="57" customWidth="1"/>
    <col min="13574" max="13575" width="11.28515625" style="57" customWidth="1"/>
    <col min="13576" max="13576" width="10.5703125" style="57" customWidth="1"/>
    <col min="13577" max="13577" width="10.42578125" style="57" customWidth="1"/>
    <col min="13578" max="13578" width="10.7109375" style="57" customWidth="1"/>
    <col min="13579" max="13579" width="9" style="57" customWidth="1"/>
    <col min="13580" max="13580" width="11.5703125" style="57" customWidth="1"/>
    <col min="13581" max="13581" width="9.140625" style="57"/>
    <col min="13582" max="13582" width="13" style="57" customWidth="1"/>
    <col min="13583" max="13826" width="9.140625" style="57"/>
    <col min="13827" max="13827" width="4.140625" style="57" customWidth="1"/>
    <col min="13828" max="13828" width="5.5703125" style="57" customWidth="1"/>
    <col min="13829" max="13829" width="59.5703125" style="57" customWidth="1"/>
    <col min="13830" max="13831" width="11.28515625" style="57" customWidth="1"/>
    <col min="13832" max="13832" width="10.5703125" style="57" customWidth="1"/>
    <col min="13833" max="13833" width="10.42578125" style="57" customWidth="1"/>
    <col min="13834" max="13834" width="10.7109375" style="57" customWidth="1"/>
    <col min="13835" max="13835" width="9" style="57" customWidth="1"/>
    <col min="13836" max="13836" width="11.5703125" style="57" customWidth="1"/>
    <col min="13837" max="13837" width="9.140625" style="57"/>
    <col min="13838" max="13838" width="13" style="57" customWidth="1"/>
    <col min="13839" max="14082" width="9.140625" style="57"/>
    <col min="14083" max="14083" width="4.140625" style="57" customWidth="1"/>
    <col min="14084" max="14084" width="5.5703125" style="57" customWidth="1"/>
    <col min="14085" max="14085" width="59.5703125" style="57" customWidth="1"/>
    <col min="14086" max="14087" width="11.28515625" style="57" customWidth="1"/>
    <col min="14088" max="14088" width="10.5703125" style="57" customWidth="1"/>
    <col min="14089" max="14089" width="10.42578125" style="57" customWidth="1"/>
    <col min="14090" max="14090" width="10.7109375" style="57" customWidth="1"/>
    <col min="14091" max="14091" width="9" style="57" customWidth="1"/>
    <col min="14092" max="14092" width="11.5703125" style="57" customWidth="1"/>
    <col min="14093" max="14093" width="9.140625" style="57"/>
    <col min="14094" max="14094" width="13" style="57" customWidth="1"/>
    <col min="14095" max="14338" width="9.140625" style="57"/>
    <col min="14339" max="14339" width="4.140625" style="57" customWidth="1"/>
    <col min="14340" max="14340" width="5.5703125" style="57" customWidth="1"/>
    <col min="14341" max="14341" width="59.5703125" style="57" customWidth="1"/>
    <col min="14342" max="14343" width="11.28515625" style="57" customWidth="1"/>
    <col min="14344" max="14344" width="10.5703125" style="57" customWidth="1"/>
    <col min="14345" max="14345" width="10.42578125" style="57" customWidth="1"/>
    <col min="14346" max="14346" width="10.7109375" style="57" customWidth="1"/>
    <col min="14347" max="14347" width="9" style="57" customWidth="1"/>
    <col min="14348" max="14348" width="11.5703125" style="57" customWidth="1"/>
    <col min="14349" max="14349" width="9.140625" style="57"/>
    <col min="14350" max="14350" width="13" style="57" customWidth="1"/>
    <col min="14351" max="14594" width="9.140625" style="57"/>
    <col min="14595" max="14595" width="4.140625" style="57" customWidth="1"/>
    <col min="14596" max="14596" width="5.5703125" style="57" customWidth="1"/>
    <col min="14597" max="14597" width="59.5703125" style="57" customWidth="1"/>
    <col min="14598" max="14599" width="11.28515625" style="57" customWidth="1"/>
    <col min="14600" max="14600" width="10.5703125" style="57" customWidth="1"/>
    <col min="14601" max="14601" width="10.42578125" style="57" customWidth="1"/>
    <col min="14602" max="14602" width="10.7109375" style="57" customWidth="1"/>
    <col min="14603" max="14603" width="9" style="57" customWidth="1"/>
    <col min="14604" max="14604" width="11.5703125" style="57" customWidth="1"/>
    <col min="14605" max="14605" width="9.140625" style="57"/>
    <col min="14606" max="14606" width="13" style="57" customWidth="1"/>
    <col min="14607" max="14850" width="9.140625" style="57"/>
    <col min="14851" max="14851" width="4.140625" style="57" customWidth="1"/>
    <col min="14852" max="14852" width="5.5703125" style="57" customWidth="1"/>
    <col min="14853" max="14853" width="59.5703125" style="57" customWidth="1"/>
    <col min="14854" max="14855" width="11.28515625" style="57" customWidth="1"/>
    <col min="14856" max="14856" width="10.5703125" style="57" customWidth="1"/>
    <col min="14857" max="14857" width="10.42578125" style="57" customWidth="1"/>
    <col min="14858" max="14858" width="10.7109375" style="57" customWidth="1"/>
    <col min="14859" max="14859" width="9" style="57" customWidth="1"/>
    <col min="14860" max="14860" width="11.5703125" style="57" customWidth="1"/>
    <col min="14861" max="14861" width="9.140625" style="57"/>
    <col min="14862" max="14862" width="13" style="57" customWidth="1"/>
    <col min="14863" max="15106" width="9.140625" style="57"/>
    <col min="15107" max="15107" width="4.140625" style="57" customWidth="1"/>
    <col min="15108" max="15108" width="5.5703125" style="57" customWidth="1"/>
    <col min="15109" max="15109" width="59.5703125" style="57" customWidth="1"/>
    <col min="15110" max="15111" width="11.28515625" style="57" customWidth="1"/>
    <col min="15112" max="15112" width="10.5703125" style="57" customWidth="1"/>
    <col min="15113" max="15113" width="10.42578125" style="57" customWidth="1"/>
    <col min="15114" max="15114" width="10.7109375" style="57" customWidth="1"/>
    <col min="15115" max="15115" width="9" style="57" customWidth="1"/>
    <col min="15116" max="15116" width="11.5703125" style="57" customWidth="1"/>
    <col min="15117" max="15117" width="9.140625" style="57"/>
    <col min="15118" max="15118" width="13" style="57" customWidth="1"/>
    <col min="15119" max="15362" width="9.140625" style="57"/>
    <col min="15363" max="15363" width="4.140625" style="57" customWidth="1"/>
    <col min="15364" max="15364" width="5.5703125" style="57" customWidth="1"/>
    <col min="15365" max="15365" width="59.5703125" style="57" customWidth="1"/>
    <col min="15366" max="15367" width="11.28515625" style="57" customWidth="1"/>
    <col min="15368" max="15368" width="10.5703125" style="57" customWidth="1"/>
    <col min="15369" max="15369" width="10.42578125" style="57" customWidth="1"/>
    <col min="15370" max="15370" width="10.7109375" style="57" customWidth="1"/>
    <col min="15371" max="15371" width="9" style="57" customWidth="1"/>
    <col min="15372" max="15372" width="11.5703125" style="57" customWidth="1"/>
    <col min="15373" max="15373" width="9.140625" style="57"/>
    <col min="15374" max="15374" width="13" style="57" customWidth="1"/>
    <col min="15375" max="15618" width="9.140625" style="57"/>
    <col min="15619" max="15619" width="4.140625" style="57" customWidth="1"/>
    <col min="15620" max="15620" width="5.5703125" style="57" customWidth="1"/>
    <col min="15621" max="15621" width="59.5703125" style="57" customWidth="1"/>
    <col min="15622" max="15623" width="11.28515625" style="57" customWidth="1"/>
    <col min="15624" max="15624" width="10.5703125" style="57" customWidth="1"/>
    <col min="15625" max="15625" width="10.42578125" style="57" customWidth="1"/>
    <col min="15626" max="15626" width="10.7109375" style="57" customWidth="1"/>
    <col min="15627" max="15627" width="9" style="57" customWidth="1"/>
    <col min="15628" max="15628" width="11.5703125" style="57" customWidth="1"/>
    <col min="15629" max="15629" width="9.140625" style="57"/>
    <col min="15630" max="15630" width="13" style="57" customWidth="1"/>
    <col min="15631" max="15874" width="9.140625" style="57"/>
    <col min="15875" max="15875" width="4.140625" style="57" customWidth="1"/>
    <col min="15876" max="15876" width="5.5703125" style="57" customWidth="1"/>
    <col min="15877" max="15877" width="59.5703125" style="57" customWidth="1"/>
    <col min="15878" max="15879" width="11.28515625" style="57" customWidth="1"/>
    <col min="15880" max="15880" width="10.5703125" style="57" customWidth="1"/>
    <col min="15881" max="15881" width="10.42578125" style="57" customWidth="1"/>
    <col min="15882" max="15882" width="10.7109375" style="57" customWidth="1"/>
    <col min="15883" max="15883" width="9" style="57" customWidth="1"/>
    <col min="15884" max="15884" width="11.5703125" style="57" customWidth="1"/>
    <col min="15885" max="15885" width="9.140625" style="57"/>
    <col min="15886" max="15886" width="13" style="57" customWidth="1"/>
    <col min="15887" max="16130" width="9.140625" style="57"/>
    <col min="16131" max="16131" width="4.140625" style="57" customWidth="1"/>
    <col min="16132" max="16132" width="5.5703125" style="57" customWidth="1"/>
    <col min="16133" max="16133" width="59.5703125" style="57" customWidth="1"/>
    <col min="16134" max="16135" width="11.28515625" style="57" customWidth="1"/>
    <col min="16136" max="16136" width="10.5703125" style="57" customWidth="1"/>
    <col min="16137" max="16137" width="10.42578125" style="57" customWidth="1"/>
    <col min="16138" max="16138" width="10.7109375" style="57" customWidth="1"/>
    <col min="16139" max="16139" width="9" style="57" customWidth="1"/>
    <col min="16140" max="16140" width="11.5703125" style="57" customWidth="1"/>
    <col min="16141" max="16141" width="9.140625" style="57"/>
    <col min="16142" max="16142" width="13" style="57" customWidth="1"/>
    <col min="16143" max="16384" width="9.140625" style="57"/>
  </cols>
  <sheetData>
    <row r="1" spans="1:17" ht="12" customHeight="1" x14ac:dyDescent="0.25">
      <c r="A1" s="122"/>
      <c r="B1" s="122"/>
      <c r="C1" s="123"/>
      <c r="D1" s="124"/>
      <c r="E1" s="124"/>
      <c r="F1" s="124"/>
      <c r="G1" s="125"/>
      <c r="H1" s="125"/>
      <c r="I1" s="125"/>
      <c r="J1" s="125"/>
      <c r="M1" s="127"/>
      <c r="P1" s="120"/>
    </row>
    <row r="2" spans="1:17" ht="12" customHeight="1" x14ac:dyDescent="0.25">
      <c r="A2" s="122"/>
      <c r="B2" s="122"/>
      <c r="C2" s="123"/>
      <c r="D2" s="124"/>
      <c r="E2" s="124"/>
      <c r="F2" s="124"/>
      <c r="G2" s="125"/>
      <c r="H2" s="125"/>
      <c r="I2" s="125"/>
      <c r="J2" s="125"/>
      <c r="K2" s="125"/>
      <c r="L2" s="128" t="s">
        <v>7</v>
      </c>
      <c r="M2" s="129"/>
      <c r="N2" s="58"/>
      <c r="O2" s="53"/>
    </row>
    <row r="3" spans="1:17" ht="12" customHeight="1" x14ac:dyDescent="0.25">
      <c r="A3" s="122"/>
      <c r="B3" s="122"/>
      <c r="C3" s="123"/>
      <c r="D3" s="124"/>
      <c r="E3" s="124"/>
      <c r="F3" s="124"/>
      <c r="G3" s="125"/>
      <c r="H3" s="125"/>
      <c r="I3" s="125"/>
      <c r="J3" s="125"/>
      <c r="K3" s="125"/>
      <c r="L3" s="197" t="s">
        <v>94</v>
      </c>
      <c r="M3" s="129"/>
      <c r="N3" s="58"/>
      <c r="O3" s="53"/>
    </row>
    <row r="4" spans="1:17" ht="12" customHeight="1" x14ac:dyDescent="0.25">
      <c r="A4" s="122"/>
      <c r="B4" s="122"/>
      <c r="C4" s="123"/>
      <c r="D4" s="124"/>
      <c r="E4" s="124"/>
      <c r="F4" s="124"/>
      <c r="G4" s="130"/>
      <c r="H4" s="125"/>
      <c r="I4" s="125"/>
      <c r="J4" s="125"/>
      <c r="K4" s="125"/>
      <c r="L4" s="197" t="s">
        <v>1</v>
      </c>
      <c r="M4" s="129"/>
      <c r="N4" s="58"/>
      <c r="O4" s="53"/>
    </row>
    <row r="5" spans="1:17" ht="12" customHeight="1" x14ac:dyDescent="0.25">
      <c r="A5" s="122"/>
      <c r="B5" s="122"/>
      <c r="C5" s="123"/>
      <c r="D5" s="124"/>
      <c r="E5" s="124"/>
      <c r="F5" s="124"/>
      <c r="G5" s="125"/>
      <c r="H5" s="125"/>
      <c r="I5" s="125"/>
      <c r="J5" s="125"/>
      <c r="K5" s="125"/>
      <c r="L5" s="198" t="s">
        <v>95</v>
      </c>
      <c r="M5" s="129"/>
      <c r="N5" s="58"/>
      <c r="O5" s="53"/>
    </row>
    <row r="6" spans="1:17" ht="12" customHeight="1" x14ac:dyDescent="0.25">
      <c r="A6" s="122"/>
      <c r="B6" s="122"/>
      <c r="C6" s="123"/>
      <c r="D6" s="124"/>
      <c r="E6" s="124"/>
      <c r="F6" s="124"/>
      <c r="G6" s="125"/>
      <c r="H6" s="125"/>
      <c r="I6" s="125"/>
      <c r="J6" s="125"/>
      <c r="K6" s="125"/>
      <c r="L6" s="131"/>
      <c r="M6" s="129"/>
      <c r="N6" s="58"/>
      <c r="O6" s="53"/>
    </row>
    <row r="7" spans="1:17" ht="12" customHeight="1" x14ac:dyDescent="0.25">
      <c r="A7" s="122"/>
      <c r="B7" s="122"/>
      <c r="C7" s="123"/>
      <c r="D7" s="124"/>
      <c r="E7" s="124"/>
      <c r="F7" s="124"/>
      <c r="G7" s="125"/>
      <c r="H7" s="125"/>
      <c r="I7" s="125"/>
      <c r="J7" s="125"/>
      <c r="K7" s="125"/>
      <c r="L7" s="131"/>
      <c r="M7" s="129"/>
      <c r="N7" s="58"/>
      <c r="O7" s="53"/>
    </row>
    <row r="8" spans="1:17" ht="14.25" customHeight="1" x14ac:dyDescent="0.25">
      <c r="A8" s="132" t="s">
        <v>78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109"/>
      <c r="O8" s="134"/>
      <c r="P8" s="135"/>
      <c r="Q8" s="63"/>
    </row>
    <row r="9" spans="1:17" ht="14.2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33"/>
      <c r="N9" s="109"/>
      <c r="O9" s="134"/>
      <c r="P9" s="135"/>
      <c r="Q9" s="136"/>
    </row>
    <row r="10" spans="1:17" ht="11.25" customHeight="1" x14ac:dyDescent="0.25">
      <c r="A10" s="122"/>
      <c r="B10" s="122"/>
      <c r="C10" s="123"/>
      <c r="D10" s="137"/>
      <c r="E10" s="137"/>
      <c r="F10" s="137"/>
      <c r="G10" s="125"/>
      <c r="H10" s="125"/>
      <c r="I10" s="138"/>
      <c r="J10" s="138"/>
      <c r="K10" s="138"/>
      <c r="L10" s="125" t="s">
        <v>2</v>
      </c>
      <c r="M10" s="139"/>
      <c r="N10" s="58"/>
      <c r="O10" s="53"/>
      <c r="P10" s="120"/>
    </row>
    <row r="11" spans="1:17" s="151" customFormat="1" ht="12" customHeight="1" x14ac:dyDescent="0.25">
      <c r="A11" s="140"/>
      <c r="B11" s="140"/>
      <c r="C11" s="141"/>
      <c r="D11" s="140"/>
      <c r="E11" s="140"/>
      <c r="F11" s="140"/>
      <c r="G11" s="140"/>
      <c r="H11" s="142" t="s">
        <v>8</v>
      </c>
      <c r="I11" s="143"/>
      <c r="J11" s="144"/>
      <c r="K11" s="145"/>
      <c r="L11" s="146" t="s">
        <v>9</v>
      </c>
      <c r="M11" s="140" t="s">
        <v>10</v>
      </c>
      <c r="N11" s="147"/>
      <c r="O11" s="148"/>
      <c r="P11" s="149"/>
      <c r="Q11" s="150"/>
    </row>
    <row r="12" spans="1:17" s="151" customFormat="1" ht="12.75" customHeight="1" x14ac:dyDescent="0.25">
      <c r="A12" s="152"/>
      <c r="B12" s="153"/>
      <c r="C12" s="154"/>
      <c r="D12" s="153"/>
      <c r="E12" s="153"/>
      <c r="F12" s="153"/>
      <c r="G12" s="153" t="s">
        <v>11</v>
      </c>
      <c r="H12" s="122" t="s">
        <v>12</v>
      </c>
      <c r="I12" s="155"/>
      <c r="J12" s="155" t="s">
        <v>13</v>
      </c>
      <c r="K12" s="156"/>
      <c r="L12" s="122" t="s">
        <v>14</v>
      </c>
      <c r="M12" s="152" t="s">
        <v>15</v>
      </c>
      <c r="N12" s="157"/>
      <c r="O12" s="158"/>
      <c r="P12" s="149"/>
      <c r="Q12" s="159"/>
    </row>
    <row r="13" spans="1:17" s="151" customFormat="1" x14ac:dyDescent="0.25">
      <c r="A13" s="152" t="s">
        <v>16</v>
      </c>
      <c r="B13" s="153" t="s">
        <v>3</v>
      </c>
      <c r="C13" s="153" t="s">
        <v>4</v>
      </c>
      <c r="D13" s="153" t="s">
        <v>17</v>
      </c>
      <c r="E13" s="1" t="s">
        <v>5</v>
      </c>
      <c r="F13" s="1" t="s">
        <v>6</v>
      </c>
      <c r="G13" s="153" t="s">
        <v>18</v>
      </c>
      <c r="H13" s="122" t="s">
        <v>19</v>
      </c>
      <c r="I13" s="152"/>
      <c r="J13" s="146" t="s">
        <v>20</v>
      </c>
      <c r="K13" s="153" t="s">
        <v>20</v>
      </c>
      <c r="L13" s="153" t="s">
        <v>21</v>
      </c>
      <c r="M13" s="152" t="s">
        <v>22</v>
      </c>
      <c r="N13" s="157"/>
      <c r="O13" s="160"/>
      <c r="P13" s="149"/>
      <c r="Q13" s="150"/>
    </row>
    <row r="14" spans="1:17" s="151" customFormat="1" x14ac:dyDescent="0.25">
      <c r="A14" s="152"/>
      <c r="B14" s="153"/>
      <c r="C14" s="154"/>
      <c r="D14" s="153"/>
      <c r="E14" s="153"/>
      <c r="F14" s="153"/>
      <c r="G14" s="153" t="s">
        <v>23</v>
      </c>
      <c r="H14" s="122">
        <v>2026</v>
      </c>
      <c r="I14" s="152" t="s">
        <v>20</v>
      </c>
      <c r="J14" s="153" t="s">
        <v>24</v>
      </c>
      <c r="K14" s="153" t="s">
        <v>25</v>
      </c>
      <c r="L14" s="122" t="s">
        <v>26</v>
      </c>
      <c r="M14" s="152" t="s">
        <v>27</v>
      </c>
      <c r="N14" s="157"/>
      <c r="O14" s="160"/>
      <c r="P14" s="149"/>
      <c r="Q14" s="150"/>
    </row>
    <row r="15" spans="1:17" s="151" customFormat="1" x14ac:dyDescent="0.25">
      <c r="A15" s="152"/>
      <c r="B15" s="153"/>
      <c r="C15" s="154"/>
      <c r="D15" s="153"/>
      <c r="E15" s="153"/>
      <c r="F15" s="153"/>
      <c r="G15" s="153"/>
      <c r="H15" s="122" t="s">
        <v>79</v>
      </c>
      <c r="I15" s="152" t="s">
        <v>28</v>
      </c>
      <c r="J15" s="153" t="s">
        <v>29</v>
      </c>
      <c r="K15" s="153" t="s">
        <v>30</v>
      </c>
      <c r="L15" s="122" t="s">
        <v>31</v>
      </c>
      <c r="M15" s="152" t="s">
        <v>32</v>
      </c>
      <c r="N15" s="157"/>
      <c r="O15" s="160"/>
      <c r="P15" s="149"/>
      <c r="Q15" s="159"/>
    </row>
    <row r="16" spans="1:17" s="151" customFormat="1" ht="9.75" customHeight="1" x14ac:dyDescent="0.25">
      <c r="A16" s="152"/>
      <c r="B16" s="153"/>
      <c r="C16" s="154"/>
      <c r="D16" s="153"/>
      <c r="E16" s="153"/>
      <c r="F16" s="153"/>
      <c r="G16" s="153"/>
      <c r="H16" s="122"/>
      <c r="I16" s="152"/>
      <c r="J16" s="153" t="s">
        <v>33</v>
      </c>
      <c r="K16" s="152" t="s">
        <v>34</v>
      </c>
      <c r="L16" s="122" t="s">
        <v>35</v>
      </c>
      <c r="M16" s="152" t="s">
        <v>36</v>
      </c>
      <c r="N16" s="157"/>
      <c r="O16" s="160"/>
      <c r="P16" s="149"/>
      <c r="Q16" s="159"/>
    </row>
    <row r="17" spans="1:17" s="151" customFormat="1" ht="9.75" customHeight="1" x14ac:dyDescent="0.25">
      <c r="A17" s="161"/>
      <c r="B17" s="162"/>
      <c r="C17" s="163"/>
      <c r="D17" s="162"/>
      <c r="E17" s="162"/>
      <c r="F17" s="162"/>
      <c r="G17" s="162"/>
      <c r="H17" s="122"/>
      <c r="I17" s="161"/>
      <c r="J17" s="162"/>
      <c r="K17" s="162"/>
      <c r="L17" s="122"/>
      <c r="M17" s="152" t="s">
        <v>37</v>
      </c>
      <c r="N17" s="157"/>
      <c r="O17" s="160"/>
      <c r="P17" s="149"/>
      <c r="Q17" s="159"/>
    </row>
    <row r="18" spans="1:17" ht="10.5" customHeight="1" x14ac:dyDescent="0.25">
      <c r="A18" s="164">
        <v>1</v>
      </c>
      <c r="B18" s="164">
        <v>2</v>
      </c>
      <c r="C18" s="164"/>
      <c r="D18" s="164">
        <v>3</v>
      </c>
      <c r="E18" s="164"/>
      <c r="F18" s="164"/>
      <c r="G18" s="164">
        <v>4</v>
      </c>
      <c r="H18" s="165">
        <v>5</v>
      </c>
      <c r="I18" s="164">
        <v>6</v>
      </c>
      <c r="J18" s="166">
        <v>7</v>
      </c>
      <c r="K18" s="167">
        <v>8</v>
      </c>
      <c r="L18" s="164">
        <v>9</v>
      </c>
      <c r="M18" s="164">
        <v>10</v>
      </c>
      <c r="N18" s="58"/>
      <c r="O18" s="53"/>
      <c r="P18" s="149"/>
      <c r="Q18" s="159"/>
    </row>
    <row r="19" spans="1:17" s="63" customFormat="1" ht="40.5" customHeight="1" x14ac:dyDescent="0.25">
      <c r="A19" s="228"/>
      <c r="B19" s="228"/>
      <c r="C19" s="229"/>
      <c r="D19" s="228" t="s">
        <v>38</v>
      </c>
      <c r="E19" s="230">
        <v>2297671.9700000002</v>
      </c>
      <c r="F19" s="230">
        <v>2805524.5799999996</v>
      </c>
      <c r="G19" s="230">
        <v>882324476.17000008</v>
      </c>
      <c r="H19" s="230">
        <v>423710005.81999993</v>
      </c>
      <c r="I19" s="230">
        <v>152382435.37</v>
      </c>
      <c r="J19" s="230">
        <v>124754321.68000001</v>
      </c>
      <c r="K19" s="230">
        <v>146573248.76999998</v>
      </c>
      <c r="L19" s="230">
        <v>0</v>
      </c>
      <c r="M19" s="173" t="s">
        <v>39</v>
      </c>
      <c r="N19" s="231"/>
      <c r="O19" s="135"/>
      <c r="P19" s="168"/>
      <c r="Q19" s="159"/>
    </row>
    <row r="20" spans="1:17" s="63" customFormat="1" ht="40.5" customHeight="1" x14ac:dyDescent="0.25">
      <c r="A20" s="169">
        <v>600</v>
      </c>
      <c r="B20" s="232"/>
      <c r="C20" s="233"/>
      <c r="D20" s="170" t="s">
        <v>80</v>
      </c>
      <c r="E20" s="171">
        <v>2297671.9700000002</v>
      </c>
      <c r="F20" s="171">
        <v>2805524.5799999996</v>
      </c>
      <c r="G20" s="171">
        <v>364563616.16000003</v>
      </c>
      <c r="H20" s="171">
        <v>202036301.60999998</v>
      </c>
      <c r="I20" s="171">
        <v>53137632.280000001</v>
      </c>
      <c r="J20" s="171">
        <v>56267885.189999998</v>
      </c>
      <c r="K20" s="171">
        <v>92630784.140000001</v>
      </c>
      <c r="L20" s="171">
        <v>0</v>
      </c>
      <c r="M20" s="173"/>
      <c r="N20" s="231"/>
      <c r="O20" s="135"/>
      <c r="P20" s="168"/>
      <c r="Q20" s="159"/>
    </row>
    <row r="21" spans="1:17" s="63" customFormat="1" ht="40.5" customHeight="1" x14ac:dyDescent="0.25">
      <c r="A21" s="169"/>
      <c r="B21" s="169">
        <v>60004</v>
      </c>
      <c r="C21" s="172"/>
      <c r="D21" s="170" t="s">
        <v>88</v>
      </c>
      <c r="E21" s="171">
        <v>535243.9</v>
      </c>
      <c r="F21" s="171">
        <v>507852.61</v>
      </c>
      <c r="G21" s="171">
        <v>106112653.83999999</v>
      </c>
      <c r="H21" s="171">
        <v>84434887.670000002</v>
      </c>
      <c r="I21" s="171">
        <v>18035775.100000001</v>
      </c>
      <c r="J21" s="171">
        <v>349072.11</v>
      </c>
      <c r="K21" s="171">
        <v>66050040.460000001</v>
      </c>
      <c r="L21" s="171">
        <v>0</v>
      </c>
      <c r="M21" s="173"/>
      <c r="N21" s="231"/>
      <c r="O21" s="135"/>
      <c r="P21" s="168"/>
      <c r="Q21" s="159"/>
    </row>
    <row r="22" spans="1:17" s="63" customFormat="1" ht="40.5" customHeight="1" x14ac:dyDescent="0.25">
      <c r="A22" s="169"/>
      <c r="B22" s="174" t="s">
        <v>96</v>
      </c>
      <c r="C22" s="175" t="s">
        <v>97</v>
      </c>
      <c r="D22" s="176" t="s">
        <v>98</v>
      </c>
      <c r="E22" s="177">
        <v>535243.9</v>
      </c>
      <c r="F22" s="177">
        <v>507852.61</v>
      </c>
      <c r="G22" s="178">
        <v>5700000</v>
      </c>
      <c r="H22" s="179">
        <v>2862391.29</v>
      </c>
      <c r="I22" s="178">
        <v>535243.9</v>
      </c>
      <c r="J22" s="178">
        <v>349072.11</v>
      </c>
      <c r="K22" s="178">
        <v>1978075.28</v>
      </c>
      <c r="L22" s="178"/>
      <c r="M22" s="234" t="s">
        <v>81</v>
      </c>
      <c r="N22" s="57"/>
      <c r="O22" s="159" t="s">
        <v>99</v>
      </c>
      <c r="P22" s="168"/>
      <c r="Q22" s="159"/>
    </row>
    <row r="23" spans="1:17" s="63" customFormat="1" ht="40.5" customHeight="1" x14ac:dyDescent="0.25">
      <c r="A23" s="169"/>
      <c r="B23" s="169">
        <v>60015</v>
      </c>
      <c r="C23" s="172"/>
      <c r="D23" s="170" t="s">
        <v>77</v>
      </c>
      <c r="E23" s="171">
        <v>1726275.16</v>
      </c>
      <c r="F23" s="171">
        <v>0</v>
      </c>
      <c r="G23" s="171">
        <v>190778848.40000001</v>
      </c>
      <c r="H23" s="171">
        <v>83093275.459999993</v>
      </c>
      <c r="I23" s="171">
        <v>23735343.399999999</v>
      </c>
      <c r="J23" s="171">
        <v>45967578.409999996</v>
      </c>
      <c r="K23" s="171">
        <v>13390353.65</v>
      </c>
      <c r="L23" s="171">
        <v>0</v>
      </c>
      <c r="M23" s="173"/>
      <c r="N23" s="57"/>
      <c r="O23" s="159"/>
      <c r="P23" s="168"/>
      <c r="Q23" s="159"/>
    </row>
    <row r="24" spans="1:17" s="63" customFormat="1" ht="40.5" customHeight="1" x14ac:dyDescent="0.25">
      <c r="A24" s="169"/>
      <c r="B24" s="169"/>
      <c r="C24" s="172" t="s">
        <v>100</v>
      </c>
      <c r="D24" s="180" t="s">
        <v>101</v>
      </c>
      <c r="E24" s="181">
        <v>1726275.16</v>
      </c>
      <c r="F24" s="180"/>
      <c r="G24" s="179">
        <v>16258118.630000001</v>
      </c>
      <c r="H24" s="179">
        <v>16258118.630000001</v>
      </c>
      <c r="I24" s="179">
        <v>3292764.98</v>
      </c>
      <c r="J24" s="179"/>
      <c r="K24" s="179">
        <v>12965353.65</v>
      </c>
      <c r="L24" s="179"/>
      <c r="M24" s="235" t="s">
        <v>81</v>
      </c>
      <c r="N24" s="57"/>
      <c r="O24" s="159" t="s">
        <v>102</v>
      </c>
      <c r="P24" s="168"/>
      <c r="Q24" s="159"/>
    </row>
    <row r="25" spans="1:17" s="63" customFormat="1" ht="40.5" customHeight="1" x14ac:dyDescent="0.25">
      <c r="A25" s="169"/>
      <c r="B25" s="169"/>
      <c r="C25" s="182" t="s">
        <v>100</v>
      </c>
      <c r="D25" s="180" t="s">
        <v>103</v>
      </c>
      <c r="E25" s="180"/>
      <c r="F25" s="180"/>
      <c r="G25" s="179">
        <v>3475000</v>
      </c>
      <c r="H25" s="179">
        <v>500000</v>
      </c>
      <c r="I25" s="179">
        <v>75000</v>
      </c>
      <c r="J25" s="179"/>
      <c r="K25" s="179">
        <v>425000</v>
      </c>
      <c r="L25" s="179"/>
      <c r="M25" s="235" t="s">
        <v>81</v>
      </c>
      <c r="N25" s="57"/>
      <c r="O25" s="159" t="s">
        <v>102</v>
      </c>
      <c r="P25" s="168"/>
      <c r="Q25" s="159"/>
    </row>
    <row r="26" spans="1:17" s="63" customFormat="1" ht="40.5" customHeight="1" x14ac:dyDescent="0.25">
      <c r="A26" s="169"/>
      <c r="B26" s="183">
        <v>60016</v>
      </c>
      <c r="C26" s="183"/>
      <c r="D26" s="184" t="s">
        <v>91</v>
      </c>
      <c r="E26" s="185">
        <v>36152.910000000003</v>
      </c>
      <c r="F26" s="185">
        <v>2297671.9699999997</v>
      </c>
      <c r="G26" s="185">
        <v>66672113.920000002</v>
      </c>
      <c r="H26" s="185">
        <v>33508138.48</v>
      </c>
      <c r="I26" s="185">
        <v>10366513.779999999</v>
      </c>
      <c r="J26" s="185">
        <v>9951234.6700000018</v>
      </c>
      <c r="K26" s="185">
        <v>13190390.029999999</v>
      </c>
      <c r="L26" s="185">
        <v>0</v>
      </c>
      <c r="M26" s="235"/>
      <c r="N26" s="57"/>
      <c r="O26" s="159"/>
      <c r="P26" s="57"/>
      <c r="Q26" s="159"/>
    </row>
    <row r="27" spans="1:17" s="63" customFormat="1" ht="40.5" customHeight="1" x14ac:dyDescent="0.25">
      <c r="A27" s="169"/>
      <c r="B27" s="174" t="s">
        <v>96</v>
      </c>
      <c r="C27" s="186" t="s">
        <v>97</v>
      </c>
      <c r="D27" s="180" t="s">
        <v>104</v>
      </c>
      <c r="E27" s="181">
        <v>36152.910000000003</v>
      </c>
      <c r="F27" s="180"/>
      <c r="G27" s="45">
        <v>19185299</v>
      </c>
      <c r="H27" s="181">
        <v>15050000</v>
      </c>
      <c r="I27" s="45">
        <v>36152.910000000003</v>
      </c>
      <c r="J27" s="45">
        <v>2252077.06</v>
      </c>
      <c r="K27" s="45">
        <v>12761770.029999999</v>
      </c>
      <c r="L27" s="187"/>
      <c r="M27" s="235" t="s">
        <v>81</v>
      </c>
      <c r="N27" s="57"/>
      <c r="O27" s="159" t="s">
        <v>99</v>
      </c>
      <c r="P27" s="57"/>
      <c r="Q27" s="159"/>
    </row>
    <row r="28" spans="1:17" s="63" customFormat="1" ht="40.5" customHeight="1" x14ac:dyDescent="0.25">
      <c r="A28" s="169"/>
      <c r="B28" s="188"/>
      <c r="C28" s="189">
        <v>6050</v>
      </c>
      <c r="D28" s="180" t="s">
        <v>105</v>
      </c>
      <c r="E28" s="180"/>
      <c r="F28" s="181">
        <v>1726275.16</v>
      </c>
      <c r="G28" s="190">
        <v>4588724.84</v>
      </c>
      <c r="H28" s="181">
        <v>4588724.84</v>
      </c>
      <c r="I28" s="190">
        <v>1588724.84</v>
      </c>
      <c r="J28" s="190">
        <v>3000000</v>
      </c>
      <c r="K28" s="191"/>
      <c r="L28" s="191"/>
      <c r="M28" s="235" t="s">
        <v>81</v>
      </c>
      <c r="N28" s="57"/>
      <c r="O28" s="159" t="s">
        <v>106</v>
      </c>
      <c r="P28" s="57"/>
      <c r="Q28" s="159"/>
    </row>
    <row r="29" spans="1:17" s="63" customFormat="1" ht="40.5" customHeight="1" x14ac:dyDescent="0.25">
      <c r="A29" s="169"/>
      <c r="B29" s="192"/>
      <c r="C29" s="164">
        <v>6050</v>
      </c>
      <c r="D29" s="193" t="s">
        <v>107</v>
      </c>
      <c r="E29" s="193"/>
      <c r="F29" s="194">
        <v>271396.81</v>
      </c>
      <c r="G29" s="190">
        <v>3727248.19</v>
      </c>
      <c r="H29" s="190">
        <v>3727248.19</v>
      </c>
      <c r="I29" s="190">
        <v>3727248.19</v>
      </c>
      <c r="J29" s="190"/>
      <c r="K29" s="190"/>
      <c r="L29" s="190"/>
      <c r="M29" s="186" t="s">
        <v>81</v>
      </c>
      <c r="N29" s="57"/>
      <c r="O29" s="159"/>
      <c r="P29" s="57"/>
      <c r="Q29" s="159"/>
    </row>
    <row r="30" spans="1:17" s="63" customFormat="1" ht="40.5" customHeight="1" x14ac:dyDescent="0.25">
      <c r="A30" s="169"/>
      <c r="B30" s="192"/>
      <c r="C30" s="164">
        <v>6050</v>
      </c>
      <c r="D30" s="193" t="s">
        <v>108</v>
      </c>
      <c r="E30" s="193"/>
      <c r="F30" s="195">
        <v>300000</v>
      </c>
      <c r="G30" s="190">
        <v>200000</v>
      </c>
      <c r="H30" s="190">
        <v>200000</v>
      </c>
      <c r="I30" s="190">
        <v>200000</v>
      </c>
      <c r="J30" s="190"/>
      <c r="K30" s="190"/>
      <c r="L30" s="190"/>
      <c r="M30" s="186" t="s">
        <v>81</v>
      </c>
      <c r="N30" s="57"/>
      <c r="O30" s="159"/>
      <c r="P30" s="57"/>
      <c r="Q30" s="159"/>
    </row>
  </sheetData>
  <pageMargins left="0.43307086614173229" right="0.43307086614173229" top="0.74803149606299213" bottom="0.74803149606299213" header="0.31496062992125984" footer="0.31496062992125984"/>
  <pageSetup paperSize="9" scale="78" fitToHeight="0" orientation="landscape" useFirstPageNumber="1" r:id="rId1"/>
  <headerFooter>
    <oddFooter>&amp;C&amp;"Arial,Normalny"&amp;8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3057-30F5-4342-B6E9-67216EA28EBF}">
  <sheetPr>
    <tabColor rgb="FF66CCFF"/>
  </sheetPr>
  <dimension ref="A1:I39"/>
  <sheetViews>
    <sheetView zoomScale="120" zoomScaleNormal="120" workbookViewId="0">
      <selection activeCell="E64" sqref="E62:E64"/>
    </sheetView>
  </sheetViews>
  <sheetFormatPr defaultColWidth="10.28515625" defaultRowHeight="11.25" x14ac:dyDescent="0.2"/>
  <cols>
    <col min="1" max="1" width="6.42578125" style="2" customWidth="1"/>
    <col min="2" max="2" width="58.5703125" style="2" customWidth="1"/>
    <col min="3" max="3" width="10.28515625" style="2"/>
    <col min="4" max="6" width="11.42578125" style="2" customWidth="1"/>
    <col min="7" max="7" width="11.5703125" style="2" customWidth="1"/>
    <col min="8" max="8" width="11.28515625" style="2" customWidth="1"/>
    <col min="9" max="9" width="11.85546875" style="2" customWidth="1"/>
    <col min="10" max="246" width="10.28515625" style="2"/>
    <col min="247" max="247" width="6.42578125" style="2" customWidth="1"/>
    <col min="248" max="248" width="58.28515625" style="2" customWidth="1"/>
    <col min="249" max="249" width="10.28515625" style="2"/>
    <col min="250" max="250" width="11" style="2" customWidth="1"/>
    <col min="251" max="252" width="9.7109375" style="2" customWidth="1"/>
    <col min="253" max="253" width="10.7109375" style="2" customWidth="1"/>
    <col min="254" max="255" width="11.28515625" style="2" customWidth="1"/>
    <col min="256" max="256" width="17" style="2" customWidth="1"/>
    <col min="257" max="257" width="16.28515625" style="2" customWidth="1"/>
    <col min="258" max="502" width="10.28515625" style="2"/>
    <col min="503" max="503" width="6.42578125" style="2" customWidth="1"/>
    <col min="504" max="504" width="58.28515625" style="2" customWidth="1"/>
    <col min="505" max="505" width="10.28515625" style="2"/>
    <col min="506" max="506" width="11" style="2" customWidth="1"/>
    <col min="507" max="508" width="9.7109375" style="2" customWidth="1"/>
    <col min="509" max="509" width="10.7109375" style="2" customWidth="1"/>
    <col min="510" max="511" width="11.28515625" style="2" customWidth="1"/>
    <col min="512" max="512" width="17" style="2" customWidth="1"/>
    <col min="513" max="513" width="16.28515625" style="2" customWidth="1"/>
    <col min="514" max="758" width="10.28515625" style="2"/>
    <col min="759" max="759" width="6.42578125" style="2" customWidth="1"/>
    <col min="760" max="760" width="58.28515625" style="2" customWidth="1"/>
    <col min="761" max="761" width="10.28515625" style="2"/>
    <col min="762" max="762" width="11" style="2" customWidth="1"/>
    <col min="763" max="764" width="9.7109375" style="2" customWidth="1"/>
    <col min="765" max="765" width="10.7109375" style="2" customWidth="1"/>
    <col min="766" max="767" width="11.28515625" style="2" customWidth="1"/>
    <col min="768" max="768" width="17" style="2" customWidth="1"/>
    <col min="769" max="769" width="16.28515625" style="2" customWidth="1"/>
    <col min="770" max="1014" width="10.28515625" style="2"/>
    <col min="1015" max="1015" width="6.42578125" style="2" customWidth="1"/>
    <col min="1016" max="1016" width="58.28515625" style="2" customWidth="1"/>
    <col min="1017" max="1017" width="10.28515625" style="2"/>
    <col min="1018" max="1018" width="11" style="2" customWidth="1"/>
    <col min="1019" max="1020" width="9.7109375" style="2" customWidth="1"/>
    <col min="1021" max="1021" width="10.7109375" style="2" customWidth="1"/>
    <col min="1022" max="1023" width="11.28515625" style="2" customWidth="1"/>
    <col min="1024" max="1024" width="17" style="2" customWidth="1"/>
    <col min="1025" max="1025" width="16.28515625" style="2" customWidth="1"/>
    <col min="1026" max="1270" width="10.28515625" style="2"/>
    <col min="1271" max="1271" width="6.42578125" style="2" customWidth="1"/>
    <col min="1272" max="1272" width="58.28515625" style="2" customWidth="1"/>
    <col min="1273" max="1273" width="10.28515625" style="2"/>
    <col min="1274" max="1274" width="11" style="2" customWidth="1"/>
    <col min="1275" max="1276" width="9.7109375" style="2" customWidth="1"/>
    <col min="1277" max="1277" width="10.7109375" style="2" customWidth="1"/>
    <col min="1278" max="1279" width="11.28515625" style="2" customWidth="1"/>
    <col min="1280" max="1280" width="17" style="2" customWidth="1"/>
    <col min="1281" max="1281" width="16.28515625" style="2" customWidth="1"/>
    <col min="1282" max="1526" width="10.28515625" style="2"/>
    <col min="1527" max="1527" width="6.42578125" style="2" customWidth="1"/>
    <col min="1528" max="1528" width="58.28515625" style="2" customWidth="1"/>
    <col min="1529" max="1529" width="10.28515625" style="2"/>
    <col min="1530" max="1530" width="11" style="2" customWidth="1"/>
    <col min="1531" max="1532" width="9.7109375" style="2" customWidth="1"/>
    <col min="1533" max="1533" width="10.7109375" style="2" customWidth="1"/>
    <col min="1534" max="1535" width="11.28515625" style="2" customWidth="1"/>
    <col min="1536" max="1536" width="17" style="2" customWidth="1"/>
    <col min="1537" max="1537" width="16.28515625" style="2" customWidth="1"/>
    <col min="1538" max="1782" width="10.28515625" style="2"/>
    <col min="1783" max="1783" width="6.42578125" style="2" customWidth="1"/>
    <col min="1784" max="1784" width="58.28515625" style="2" customWidth="1"/>
    <col min="1785" max="1785" width="10.28515625" style="2"/>
    <col min="1786" max="1786" width="11" style="2" customWidth="1"/>
    <col min="1787" max="1788" width="9.7109375" style="2" customWidth="1"/>
    <col min="1789" max="1789" width="10.7109375" style="2" customWidth="1"/>
    <col min="1790" max="1791" width="11.28515625" style="2" customWidth="1"/>
    <col min="1792" max="1792" width="17" style="2" customWidth="1"/>
    <col min="1793" max="1793" width="16.28515625" style="2" customWidth="1"/>
    <col min="1794" max="2038" width="10.28515625" style="2"/>
    <col min="2039" max="2039" width="6.42578125" style="2" customWidth="1"/>
    <col min="2040" max="2040" width="58.28515625" style="2" customWidth="1"/>
    <col min="2041" max="2041" width="10.28515625" style="2"/>
    <col min="2042" max="2042" width="11" style="2" customWidth="1"/>
    <col min="2043" max="2044" width="9.7109375" style="2" customWidth="1"/>
    <col min="2045" max="2045" width="10.7109375" style="2" customWidth="1"/>
    <col min="2046" max="2047" width="11.28515625" style="2" customWidth="1"/>
    <col min="2048" max="2048" width="17" style="2" customWidth="1"/>
    <col min="2049" max="2049" width="16.28515625" style="2" customWidth="1"/>
    <col min="2050" max="2294" width="10.28515625" style="2"/>
    <col min="2295" max="2295" width="6.42578125" style="2" customWidth="1"/>
    <col min="2296" max="2296" width="58.28515625" style="2" customWidth="1"/>
    <col min="2297" max="2297" width="10.28515625" style="2"/>
    <col min="2298" max="2298" width="11" style="2" customWidth="1"/>
    <col min="2299" max="2300" width="9.7109375" style="2" customWidth="1"/>
    <col min="2301" max="2301" width="10.7109375" style="2" customWidth="1"/>
    <col min="2302" max="2303" width="11.28515625" style="2" customWidth="1"/>
    <col min="2304" max="2304" width="17" style="2" customWidth="1"/>
    <col min="2305" max="2305" width="16.28515625" style="2" customWidth="1"/>
    <col min="2306" max="2550" width="10.28515625" style="2"/>
    <col min="2551" max="2551" width="6.42578125" style="2" customWidth="1"/>
    <col min="2552" max="2552" width="58.28515625" style="2" customWidth="1"/>
    <col min="2553" max="2553" width="10.28515625" style="2"/>
    <col min="2554" max="2554" width="11" style="2" customWidth="1"/>
    <col min="2555" max="2556" width="9.7109375" style="2" customWidth="1"/>
    <col min="2557" max="2557" width="10.7109375" style="2" customWidth="1"/>
    <col min="2558" max="2559" width="11.28515625" style="2" customWidth="1"/>
    <col min="2560" max="2560" width="17" style="2" customWidth="1"/>
    <col min="2561" max="2561" width="16.28515625" style="2" customWidth="1"/>
    <col min="2562" max="2806" width="10.28515625" style="2"/>
    <col min="2807" max="2807" width="6.42578125" style="2" customWidth="1"/>
    <col min="2808" max="2808" width="58.28515625" style="2" customWidth="1"/>
    <col min="2809" max="2809" width="10.28515625" style="2"/>
    <col min="2810" max="2810" width="11" style="2" customWidth="1"/>
    <col min="2811" max="2812" width="9.7109375" style="2" customWidth="1"/>
    <col min="2813" max="2813" width="10.7109375" style="2" customWidth="1"/>
    <col min="2814" max="2815" width="11.28515625" style="2" customWidth="1"/>
    <col min="2816" max="2816" width="17" style="2" customWidth="1"/>
    <col min="2817" max="2817" width="16.28515625" style="2" customWidth="1"/>
    <col min="2818" max="3062" width="10.28515625" style="2"/>
    <col min="3063" max="3063" width="6.42578125" style="2" customWidth="1"/>
    <col min="3064" max="3064" width="58.28515625" style="2" customWidth="1"/>
    <col min="3065" max="3065" width="10.28515625" style="2"/>
    <col min="3066" max="3066" width="11" style="2" customWidth="1"/>
    <col min="3067" max="3068" width="9.7109375" style="2" customWidth="1"/>
    <col min="3069" max="3069" width="10.7109375" style="2" customWidth="1"/>
    <col min="3070" max="3071" width="11.28515625" style="2" customWidth="1"/>
    <col min="3072" max="3072" width="17" style="2" customWidth="1"/>
    <col min="3073" max="3073" width="16.28515625" style="2" customWidth="1"/>
    <col min="3074" max="3318" width="10.28515625" style="2"/>
    <col min="3319" max="3319" width="6.42578125" style="2" customWidth="1"/>
    <col min="3320" max="3320" width="58.28515625" style="2" customWidth="1"/>
    <col min="3321" max="3321" width="10.28515625" style="2"/>
    <col min="3322" max="3322" width="11" style="2" customWidth="1"/>
    <col min="3323" max="3324" width="9.7109375" style="2" customWidth="1"/>
    <col min="3325" max="3325" width="10.7109375" style="2" customWidth="1"/>
    <col min="3326" max="3327" width="11.28515625" style="2" customWidth="1"/>
    <col min="3328" max="3328" width="17" style="2" customWidth="1"/>
    <col min="3329" max="3329" width="16.28515625" style="2" customWidth="1"/>
    <col min="3330" max="3574" width="10.28515625" style="2"/>
    <col min="3575" max="3575" width="6.42578125" style="2" customWidth="1"/>
    <col min="3576" max="3576" width="58.28515625" style="2" customWidth="1"/>
    <col min="3577" max="3577" width="10.28515625" style="2"/>
    <col min="3578" max="3578" width="11" style="2" customWidth="1"/>
    <col min="3579" max="3580" width="9.7109375" style="2" customWidth="1"/>
    <col min="3581" max="3581" width="10.7109375" style="2" customWidth="1"/>
    <col min="3582" max="3583" width="11.28515625" style="2" customWidth="1"/>
    <col min="3584" max="3584" width="17" style="2" customWidth="1"/>
    <col min="3585" max="3585" width="16.28515625" style="2" customWidth="1"/>
    <col min="3586" max="3830" width="10.28515625" style="2"/>
    <col min="3831" max="3831" width="6.42578125" style="2" customWidth="1"/>
    <col min="3832" max="3832" width="58.28515625" style="2" customWidth="1"/>
    <col min="3833" max="3833" width="10.28515625" style="2"/>
    <col min="3834" max="3834" width="11" style="2" customWidth="1"/>
    <col min="3835" max="3836" width="9.7109375" style="2" customWidth="1"/>
    <col min="3837" max="3837" width="10.7109375" style="2" customWidth="1"/>
    <col min="3838" max="3839" width="11.28515625" style="2" customWidth="1"/>
    <col min="3840" max="3840" width="17" style="2" customWidth="1"/>
    <col min="3841" max="3841" width="16.28515625" style="2" customWidth="1"/>
    <col min="3842" max="4086" width="10.28515625" style="2"/>
    <col min="4087" max="4087" width="6.42578125" style="2" customWidth="1"/>
    <col min="4088" max="4088" width="58.28515625" style="2" customWidth="1"/>
    <col min="4089" max="4089" width="10.28515625" style="2"/>
    <col min="4090" max="4090" width="11" style="2" customWidth="1"/>
    <col min="4091" max="4092" width="9.7109375" style="2" customWidth="1"/>
    <col min="4093" max="4093" width="10.7109375" style="2" customWidth="1"/>
    <col min="4094" max="4095" width="11.28515625" style="2" customWidth="1"/>
    <col min="4096" max="4096" width="17" style="2" customWidth="1"/>
    <col min="4097" max="4097" width="16.28515625" style="2" customWidth="1"/>
    <col min="4098" max="4342" width="10.28515625" style="2"/>
    <col min="4343" max="4343" width="6.42578125" style="2" customWidth="1"/>
    <col min="4344" max="4344" width="58.28515625" style="2" customWidth="1"/>
    <col min="4345" max="4345" width="10.28515625" style="2"/>
    <col min="4346" max="4346" width="11" style="2" customWidth="1"/>
    <col min="4347" max="4348" width="9.7109375" style="2" customWidth="1"/>
    <col min="4349" max="4349" width="10.7109375" style="2" customWidth="1"/>
    <col min="4350" max="4351" width="11.28515625" style="2" customWidth="1"/>
    <col min="4352" max="4352" width="17" style="2" customWidth="1"/>
    <col min="4353" max="4353" width="16.28515625" style="2" customWidth="1"/>
    <col min="4354" max="4598" width="10.28515625" style="2"/>
    <col min="4599" max="4599" width="6.42578125" style="2" customWidth="1"/>
    <col min="4600" max="4600" width="58.28515625" style="2" customWidth="1"/>
    <col min="4601" max="4601" width="10.28515625" style="2"/>
    <col min="4602" max="4602" width="11" style="2" customWidth="1"/>
    <col min="4603" max="4604" width="9.7109375" style="2" customWidth="1"/>
    <col min="4605" max="4605" width="10.7109375" style="2" customWidth="1"/>
    <col min="4606" max="4607" width="11.28515625" style="2" customWidth="1"/>
    <col min="4608" max="4608" width="17" style="2" customWidth="1"/>
    <col min="4609" max="4609" width="16.28515625" style="2" customWidth="1"/>
    <col min="4610" max="4854" width="10.28515625" style="2"/>
    <col min="4855" max="4855" width="6.42578125" style="2" customWidth="1"/>
    <col min="4856" max="4856" width="58.28515625" style="2" customWidth="1"/>
    <col min="4857" max="4857" width="10.28515625" style="2"/>
    <col min="4858" max="4858" width="11" style="2" customWidth="1"/>
    <col min="4859" max="4860" width="9.7109375" style="2" customWidth="1"/>
    <col min="4861" max="4861" width="10.7109375" style="2" customWidth="1"/>
    <col min="4862" max="4863" width="11.28515625" style="2" customWidth="1"/>
    <col min="4864" max="4864" width="17" style="2" customWidth="1"/>
    <col min="4865" max="4865" width="16.28515625" style="2" customWidth="1"/>
    <col min="4866" max="5110" width="10.28515625" style="2"/>
    <col min="5111" max="5111" width="6.42578125" style="2" customWidth="1"/>
    <col min="5112" max="5112" width="58.28515625" style="2" customWidth="1"/>
    <col min="5113" max="5113" width="10.28515625" style="2"/>
    <col min="5114" max="5114" width="11" style="2" customWidth="1"/>
    <col min="5115" max="5116" width="9.7109375" style="2" customWidth="1"/>
    <col min="5117" max="5117" width="10.7109375" style="2" customWidth="1"/>
    <col min="5118" max="5119" width="11.28515625" style="2" customWidth="1"/>
    <col min="5120" max="5120" width="17" style="2" customWidth="1"/>
    <col min="5121" max="5121" width="16.28515625" style="2" customWidth="1"/>
    <col min="5122" max="5366" width="10.28515625" style="2"/>
    <col min="5367" max="5367" width="6.42578125" style="2" customWidth="1"/>
    <col min="5368" max="5368" width="58.28515625" style="2" customWidth="1"/>
    <col min="5369" max="5369" width="10.28515625" style="2"/>
    <col min="5370" max="5370" width="11" style="2" customWidth="1"/>
    <col min="5371" max="5372" width="9.7109375" style="2" customWidth="1"/>
    <col min="5373" max="5373" width="10.7109375" style="2" customWidth="1"/>
    <col min="5374" max="5375" width="11.28515625" style="2" customWidth="1"/>
    <col min="5376" max="5376" width="17" style="2" customWidth="1"/>
    <col min="5377" max="5377" width="16.28515625" style="2" customWidth="1"/>
    <col min="5378" max="5622" width="10.28515625" style="2"/>
    <col min="5623" max="5623" width="6.42578125" style="2" customWidth="1"/>
    <col min="5624" max="5624" width="58.28515625" style="2" customWidth="1"/>
    <col min="5625" max="5625" width="10.28515625" style="2"/>
    <col min="5626" max="5626" width="11" style="2" customWidth="1"/>
    <col min="5627" max="5628" width="9.7109375" style="2" customWidth="1"/>
    <col min="5629" max="5629" width="10.7109375" style="2" customWidth="1"/>
    <col min="5630" max="5631" width="11.28515625" style="2" customWidth="1"/>
    <col min="5632" max="5632" width="17" style="2" customWidth="1"/>
    <col min="5633" max="5633" width="16.28515625" style="2" customWidth="1"/>
    <col min="5634" max="5878" width="10.28515625" style="2"/>
    <col min="5879" max="5879" width="6.42578125" style="2" customWidth="1"/>
    <col min="5880" max="5880" width="58.28515625" style="2" customWidth="1"/>
    <col min="5881" max="5881" width="10.28515625" style="2"/>
    <col min="5882" max="5882" width="11" style="2" customWidth="1"/>
    <col min="5883" max="5884" width="9.7109375" style="2" customWidth="1"/>
    <col min="5885" max="5885" width="10.7109375" style="2" customWidth="1"/>
    <col min="5886" max="5887" width="11.28515625" style="2" customWidth="1"/>
    <col min="5888" max="5888" width="17" style="2" customWidth="1"/>
    <col min="5889" max="5889" width="16.28515625" style="2" customWidth="1"/>
    <col min="5890" max="6134" width="10.28515625" style="2"/>
    <col min="6135" max="6135" width="6.42578125" style="2" customWidth="1"/>
    <col min="6136" max="6136" width="58.28515625" style="2" customWidth="1"/>
    <col min="6137" max="6137" width="10.28515625" style="2"/>
    <col min="6138" max="6138" width="11" style="2" customWidth="1"/>
    <col min="6139" max="6140" width="9.7109375" style="2" customWidth="1"/>
    <col min="6141" max="6141" width="10.7109375" style="2" customWidth="1"/>
    <col min="6142" max="6143" width="11.28515625" style="2" customWidth="1"/>
    <col min="6144" max="6144" width="17" style="2" customWidth="1"/>
    <col min="6145" max="6145" width="16.28515625" style="2" customWidth="1"/>
    <col min="6146" max="6390" width="10.28515625" style="2"/>
    <col min="6391" max="6391" width="6.42578125" style="2" customWidth="1"/>
    <col min="6392" max="6392" width="58.28515625" style="2" customWidth="1"/>
    <col min="6393" max="6393" width="10.28515625" style="2"/>
    <col min="6394" max="6394" width="11" style="2" customWidth="1"/>
    <col min="6395" max="6396" width="9.7109375" style="2" customWidth="1"/>
    <col min="6397" max="6397" width="10.7109375" style="2" customWidth="1"/>
    <col min="6398" max="6399" width="11.28515625" style="2" customWidth="1"/>
    <col min="6400" max="6400" width="17" style="2" customWidth="1"/>
    <col min="6401" max="6401" width="16.28515625" style="2" customWidth="1"/>
    <col min="6402" max="6646" width="10.28515625" style="2"/>
    <col min="6647" max="6647" width="6.42578125" style="2" customWidth="1"/>
    <col min="6648" max="6648" width="58.28515625" style="2" customWidth="1"/>
    <col min="6649" max="6649" width="10.28515625" style="2"/>
    <col min="6650" max="6650" width="11" style="2" customWidth="1"/>
    <col min="6651" max="6652" width="9.7109375" style="2" customWidth="1"/>
    <col min="6653" max="6653" width="10.7109375" style="2" customWidth="1"/>
    <col min="6654" max="6655" width="11.28515625" style="2" customWidth="1"/>
    <col min="6656" max="6656" width="17" style="2" customWidth="1"/>
    <col min="6657" max="6657" width="16.28515625" style="2" customWidth="1"/>
    <col min="6658" max="6902" width="10.28515625" style="2"/>
    <col min="6903" max="6903" width="6.42578125" style="2" customWidth="1"/>
    <col min="6904" max="6904" width="58.28515625" style="2" customWidth="1"/>
    <col min="6905" max="6905" width="10.28515625" style="2"/>
    <col min="6906" max="6906" width="11" style="2" customWidth="1"/>
    <col min="6907" max="6908" width="9.7109375" style="2" customWidth="1"/>
    <col min="6909" max="6909" width="10.7109375" style="2" customWidth="1"/>
    <col min="6910" max="6911" width="11.28515625" style="2" customWidth="1"/>
    <col min="6912" max="6912" width="17" style="2" customWidth="1"/>
    <col min="6913" max="6913" width="16.28515625" style="2" customWidth="1"/>
    <col min="6914" max="7158" width="10.28515625" style="2"/>
    <col min="7159" max="7159" width="6.42578125" style="2" customWidth="1"/>
    <col min="7160" max="7160" width="58.28515625" style="2" customWidth="1"/>
    <col min="7161" max="7161" width="10.28515625" style="2"/>
    <col min="7162" max="7162" width="11" style="2" customWidth="1"/>
    <col min="7163" max="7164" width="9.7109375" style="2" customWidth="1"/>
    <col min="7165" max="7165" width="10.7109375" style="2" customWidth="1"/>
    <col min="7166" max="7167" width="11.28515625" style="2" customWidth="1"/>
    <col min="7168" max="7168" width="17" style="2" customWidth="1"/>
    <col min="7169" max="7169" width="16.28515625" style="2" customWidth="1"/>
    <col min="7170" max="7414" width="10.28515625" style="2"/>
    <col min="7415" max="7415" width="6.42578125" style="2" customWidth="1"/>
    <col min="7416" max="7416" width="58.28515625" style="2" customWidth="1"/>
    <col min="7417" max="7417" width="10.28515625" style="2"/>
    <col min="7418" max="7418" width="11" style="2" customWidth="1"/>
    <col min="7419" max="7420" width="9.7109375" style="2" customWidth="1"/>
    <col min="7421" max="7421" width="10.7109375" style="2" customWidth="1"/>
    <col min="7422" max="7423" width="11.28515625" style="2" customWidth="1"/>
    <col min="7424" max="7424" width="17" style="2" customWidth="1"/>
    <col min="7425" max="7425" width="16.28515625" style="2" customWidth="1"/>
    <col min="7426" max="7670" width="10.28515625" style="2"/>
    <col min="7671" max="7671" width="6.42578125" style="2" customWidth="1"/>
    <col min="7672" max="7672" width="58.28515625" style="2" customWidth="1"/>
    <col min="7673" max="7673" width="10.28515625" style="2"/>
    <col min="7674" max="7674" width="11" style="2" customWidth="1"/>
    <col min="7675" max="7676" width="9.7109375" style="2" customWidth="1"/>
    <col min="7677" max="7677" width="10.7109375" style="2" customWidth="1"/>
    <col min="7678" max="7679" width="11.28515625" style="2" customWidth="1"/>
    <col min="7680" max="7680" width="17" style="2" customWidth="1"/>
    <col min="7681" max="7681" width="16.28515625" style="2" customWidth="1"/>
    <col min="7682" max="7926" width="10.28515625" style="2"/>
    <col min="7927" max="7927" width="6.42578125" style="2" customWidth="1"/>
    <col min="7928" max="7928" width="58.28515625" style="2" customWidth="1"/>
    <col min="7929" max="7929" width="10.28515625" style="2"/>
    <col min="7930" max="7930" width="11" style="2" customWidth="1"/>
    <col min="7931" max="7932" width="9.7109375" style="2" customWidth="1"/>
    <col min="7933" max="7933" width="10.7109375" style="2" customWidth="1"/>
    <col min="7934" max="7935" width="11.28515625" style="2" customWidth="1"/>
    <col min="7936" max="7936" width="17" style="2" customWidth="1"/>
    <col min="7937" max="7937" width="16.28515625" style="2" customWidth="1"/>
    <col min="7938" max="8182" width="10.28515625" style="2"/>
    <col min="8183" max="8183" width="6.42578125" style="2" customWidth="1"/>
    <col min="8184" max="8184" width="58.28515625" style="2" customWidth="1"/>
    <col min="8185" max="8185" width="10.28515625" style="2"/>
    <col min="8186" max="8186" width="11" style="2" customWidth="1"/>
    <col min="8187" max="8188" width="9.7109375" style="2" customWidth="1"/>
    <col min="8189" max="8189" width="10.7109375" style="2" customWidth="1"/>
    <col min="8190" max="8191" width="11.28515625" style="2" customWidth="1"/>
    <col min="8192" max="8192" width="17" style="2" customWidth="1"/>
    <col min="8193" max="8193" width="16.28515625" style="2" customWidth="1"/>
    <col min="8194" max="8438" width="10.28515625" style="2"/>
    <col min="8439" max="8439" width="6.42578125" style="2" customWidth="1"/>
    <col min="8440" max="8440" width="58.28515625" style="2" customWidth="1"/>
    <col min="8441" max="8441" width="10.28515625" style="2"/>
    <col min="8442" max="8442" width="11" style="2" customWidth="1"/>
    <col min="8443" max="8444" width="9.7109375" style="2" customWidth="1"/>
    <col min="8445" max="8445" width="10.7109375" style="2" customWidth="1"/>
    <col min="8446" max="8447" width="11.28515625" style="2" customWidth="1"/>
    <col min="8448" max="8448" width="17" style="2" customWidth="1"/>
    <col min="8449" max="8449" width="16.28515625" style="2" customWidth="1"/>
    <col min="8450" max="8694" width="10.28515625" style="2"/>
    <col min="8695" max="8695" width="6.42578125" style="2" customWidth="1"/>
    <col min="8696" max="8696" width="58.28515625" style="2" customWidth="1"/>
    <col min="8697" max="8697" width="10.28515625" style="2"/>
    <col min="8698" max="8698" width="11" style="2" customWidth="1"/>
    <col min="8699" max="8700" width="9.7109375" style="2" customWidth="1"/>
    <col min="8701" max="8701" width="10.7109375" style="2" customWidth="1"/>
    <col min="8702" max="8703" width="11.28515625" style="2" customWidth="1"/>
    <col min="8704" max="8704" width="17" style="2" customWidth="1"/>
    <col min="8705" max="8705" width="16.28515625" style="2" customWidth="1"/>
    <col min="8706" max="8950" width="10.28515625" style="2"/>
    <col min="8951" max="8951" width="6.42578125" style="2" customWidth="1"/>
    <col min="8952" max="8952" width="58.28515625" style="2" customWidth="1"/>
    <col min="8953" max="8953" width="10.28515625" style="2"/>
    <col min="8954" max="8954" width="11" style="2" customWidth="1"/>
    <col min="8955" max="8956" width="9.7109375" style="2" customWidth="1"/>
    <col min="8957" max="8957" width="10.7109375" style="2" customWidth="1"/>
    <col min="8958" max="8959" width="11.28515625" style="2" customWidth="1"/>
    <col min="8960" max="8960" width="17" style="2" customWidth="1"/>
    <col min="8961" max="8961" width="16.28515625" style="2" customWidth="1"/>
    <col min="8962" max="9206" width="10.28515625" style="2"/>
    <col min="9207" max="9207" width="6.42578125" style="2" customWidth="1"/>
    <col min="9208" max="9208" width="58.28515625" style="2" customWidth="1"/>
    <col min="9209" max="9209" width="10.28515625" style="2"/>
    <col min="9210" max="9210" width="11" style="2" customWidth="1"/>
    <col min="9211" max="9212" width="9.7109375" style="2" customWidth="1"/>
    <col min="9213" max="9213" width="10.7109375" style="2" customWidth="1"/>
    <col min="9214" max="9215" width="11.28515625" style="2" customWidth="1"/>
    <col min="9216" max="9216" width="17" style="2" customWidth="1"/>
    <col min="9217" max="9217" width="16.28515625" style="2" customWidth="1"/>
    <col min="9218" max="9462" width="10.28515625" style="2"/>
    <col min="9463" max="9463" width="6.42578125" style="2" customWidth="1"/>
    <col min="9464" max="9464" width="58.28515625" style="2" customWidth="1"/>
    <col min="9465" max="9465" width="10.28515625" style="2"/>
    <col min="9466" max="9466" width="11" style="2" customWidth="1"/>
    <col min="9467" max="9468" width="9.7109375" style="2" customWidth="1"/>
    <col min="9469" max="9469" width="10.7109375" style="2" customWidth="1"/>
    <col min="9470" max="9471" width="11.28515625" style="2" customWidth="1"/>
    <col min="9472" max="9472" width="17" style="2" customWidth="1"/>
    <col min="9473" max="9473" width="16.28515625" style="2" customWidth="1"/>
    <col min="9474" max="9718" width="10.28515625" style="2"/>
    <col min="9719" max="9719" width="6.42578125" style="2" customWidth="1"/>
    <col min="9720" max="9720" width="58.28515625" style="2" customWidth="1"/>
    <col min="9721" max="9721" width="10.28515625" style="2"/>
    <col min="9722" max="9722" width="11" style="2" customWidth="1"/>
    <col min="9723" max="9724" width="9.7109375" style="2" customWidth="1"/>
    <col min="9725" max="9725" width="10.7109375" style="2" customWidth="1"/>
    <col min="9726" max="9727" width="11.28515625" style="2" customWidth="1"/>
    <col min="9728" max="9728" width="17" style="2" customWidth="1"/>
    <col min="9729" max="9729" width="16.28515625" style="2" customWidth="1"/>
    <col min="9730" max="9974" width="10.28515625" style="2"/>
    <col min="9975" max="9975" width="6.42578125" style="2" customWidth="1"/>
    <col min="9976" max="9976" width="58.28515625" style="2" customWidth="1"/>
    <col min="9977" max="9977" width="10.28515625" style="2"/>
    <col min="9978" max="9978" width="11" style="2" customWidth="1"/>
    <col min="9979" max="9980" width="9.7109375" style="2" customWidth="1"/>
    <col min="9981" max="9981" width="10.7109375" style="2" customWidth="1"/>
    <col min="9982" max="9983" width="11.28515625" style="2" customWidth="1"/>
    <col min="9984" max="9984" width="17" style="2" customWidth="1"/>
    <col min="9985" max="9985" width="16.28515625" style="2" customWidth="1"/>
    <col min="9986" max="10230" width="10.28515625" style="2"/>
    <col min="10231" max="10231" width="6.42578125" style="2" customWidth="1"/>
    <col min="10232" max="10232" width="58.28515625" style="2" customWidth="1"/>
    <col min="10233" max="10233" width="10.28515625" style="2"/>
    <col min="10234" max="10234" width="11" style="2" customWidth="1"/>
    <col min="10235" max="10236" width="9.7109375" style="2" customWidth="1"/>
    <col min="10237" max="10237" width="10.7109375" style="2" customWidth="1"/>
    <col min="10238" max="10239" width="11.28515625" style="2" customWidth="1"/>
    <col min="10240" max="10240" width="17" style="2" customWidth="1"/>
    <col min="10241" max="10241" width="16.28515625" style="2" customWidth="1"/>
    <col min="10242" max="10486" width="10.28515625" style="2"/>
    <col min="10487" max="10487" width="6.42578125" style="2" customWidth="1"/>
    <col min="10488" max="10488" width="58.28515625" style="2" customWidth="1"/>
    <col min="10489" max="10489" width="10.28515625" style="2"/>
    <col min="10490" max="10490" width="11" style="2" customWidth="1"/>
    <col min="10491" max="10492" width="9.7109375" style="2" customWidth="1"/>
    <col min="10493" max="10493" width="10.7109375" style="2" customWidth="1"/>
    <col min="10494" max="10495" width="11.28515625" style="2" customWidth="1"/>
    <col min="10496" max="10496" width="17" style="2" customWidth="1"/>
    <col min="10497" max="10497" width="16.28515625" style="2" customWidth="1"/>
    <col min="10498" max="10742" width="10.28515625" style="2"/>
    <col min="10743" max="10743" width="6.42578125" style="2" customWidth="1"/>
    <col min="10744" max="10744" width="58.28515625" style="2" customWidth="1"/>
    <col min="10745" max="10745" width="10.28515625" style="2"/>
    <col min="10746" max="10746" width="11" style="2" customWidth="1"/>
    <col min="10747" max="10748" width="9.7109375" style="2" customWidth="1"/>
    <col min="10749" max="10749" width="10.7109375" style="2" customWidth="1"/>
    <col min="10750" max="10751" width="11.28515625" style="2" customWidth="1"/>
    <col min="10752" max="10752" width="17" style="2" customWidth="1"/>
    <col min="10753" max="10753" width="16.28515625" style="2" customWidth="1"/>
    <col min="10754" max="10998" width="10.28515625" style="2"/>
    <col min="10999" max="10999" width="6.42578125" style="2" customWidth="1"/>
    <col min="11000" max="11000" width="58.28515625" style="2" customWidth="1"/>
    <col min="11001" max="11001" width="10.28515625" style="2"/>
    <col min="11002" max="11002" width="11" style="2" customWidth="1"/>
    <col min="11003" max="11004" width="9.7109375" style="2" customWidth="1"/>
    <col min="11005" max="11005" width="10.7109375" style="2" customWidth="1"/>
    <col min="11006" max="11007" width="11.28515625" style="2" customWidth="1"/>
    <col min="11008" max="11008" width="17" style="2" customWidth="1"/>
    <col min="11009" max="11009" width="16.28515625" style="2" customWidth="1"/>
    <col min="11010" max="11254" width="10.28515625" style="2"/>
    <col min="11255" max="11255" width="6.42578125" style="2" customWidth="1"/>
    <col min="11256" max="11256" width="58.28515625" style="2" customWidth="1"/>
    <col min="11257" max="11257" width="10.28515625" style="2"/>
    <col min="11258" max="11258" width="11" style="2" customWidth="1"/>
    <col min="11259" max="11260" width="9.7109375" style="2" customWidth="1"/>
    <col min="11261" max="11261" width="10.7109375" style="2" customWidth="1"/>
    <col min="11262" max="11263" width="11.28515625" style="2" customWidth="1"/>
    <col min="11264" max="11264" width="17" style="2" customWidth="1"/>
    <col min="11265" max="11265" width="16.28515625" style="2" customWidth="1"/>
    <col min="11266" max="11510" width="10.28515625" style="2"/>
    <col min="11511" max="11511" width="6.42578125" style="2" customWidth="1"/>
    <col min="11512" max="11512" width="58.28515625" style="2" customWidth="1"/>
    <col min="11513" max="11513" width="10.28515625" style="2"/>
    <col min="11514" max="11514" width="11" style="2" customWidth="1"/>
    <col min="11515" max="11516" width="9.7109375" style="2" customWidth="1"/>
    <col min="11517" max="11517" width="10.7109375" style="2" customWidth="1"/>
    <col min="11518" max="11519" width="11.28515625" style="2" customWidth="1"/>
    <col min="11520" max="11520" width="17" style="2" customWidth="1"/>
    <col min="11521" max="11521" width="16.28515625" style="2" customWidth="1"/>
    <col min="11522" max="11766" width="10.28515625" style="2"/>
    <col min="11767" max="11767" width="6.42578125" style="2" customWidth="1"/>
    <col min="11768" max="11768" width="58.28515625" style="2" customWidth="1"/>
    <col min="11769" max="11769" width="10.28515625" style="2"/>
    <col min="11770" max="11770" width="11" style="2" customWidth="1"/>
    <col min="11771" max="11772" width="9.7109375" style="2" customWidth="1"/>
    <col min="11773" max="11773" width="10.7109375" style="2" customWidth="1"/>
    <col min="11774" max="11775" width="11.28515625" style="2" customWidth="1"/>
    <col min="11776" max="11776" width="17" style="2" customWidth="1"/>
    <col min="11777" max="11777" width="16.28515625" style="2" customWidth="1"/>
    <col min="11778" max="12022" width="10.28515625" style="2"/>
    <col min="12023" max="12023" width="6.42578125" style="2" customWidth="1"/>
    <col min="12024" max="12024" width="58.28515625" style="2" customWidth="1"/>
    <col min="12025" max="12025" width="10.28515625" style="2"/>
    <col min="12026" max="12026" width="11" style="2" customWidth="1"/>
    <col min="12027" max="12028" width="9.7109375" style="2" customWidth="1"/>
    <col min="12029" max="12029" width="10.7109375" style="2" customWidth="1"/>
    <col min="12030" max="12031" width="11.28515625" style="2" customWidth="1"/>
    <col min="12032" max="12032" width="17" style="2" customWidth="1"/>
    <col min="12033" max="12033" width="16.28515625" style="2" customWidth="1"/>
    <col min="12034" max="12278" width="10.28515625" style="2"/>
    <col min="12279" max="12279" width="6.42578125" style="2" customWidth="1"/>
    <col min="12280" max="12280" width="58.28515625" style="2" customWidth="1"/>
    <col min="12281" max="12281" width="10.28515625" style="2"/>
    <col min="12282" max="12282" width="11" style="2" customWidth="1"/>
    <col min="12283" max="12284" width="9.7109375" style="2" customWidth="1"/>
    <col min="12285" max="12285" width="10.7109375" style="2" customWidth="1"/>
    <col min="12286" max="12287" width="11.28515625" style="2" customWidth="1"/>
    <col min="12288" max="12288" width="17" style="2" customWidth="1"/>
    <col min="12289" max="12289" width="16.28515625" style="2" customWidth="1"/>
    <col min="12290" max="12534" width="10.28515625" style="2"/>
    <col min="12535" max="12535" width="6.42578125" style="2" customWidth="1"/>
    <col min="12536" max="12536" width="58.28515625" style="2" customWidth="1"/>
    <col min="12537" max="12537" width="10.28515625" style="2"/>
    <col min="12538" max="12538" width="11" style="2" customWidth="1"/>
    <col min="12539" max="12540" width="9.7109375" style="2" customWidth="1"/>
    <col min="12541" max="12541" width="10.7109375" style="2" customWidth="1"/>
    <col min="12542" max="12543" width="11.28515625" style="2" customWidth="1"/>
    <col min="12544" max="12544" width="17" style="2" customWidth="1"/>
    <col min="12545" max="12545" width="16.28515625" style="2" customWidth="1"/>
    <col min="12546" max="12790" width="10.28515625" style="2"/>
    <col min="12791" max="12791" width="6.42578125" style="2" customWidth="1"/>
    <col min="12792" max="12792" width="58.28515625" style="2" customWidth="1"/>
    <col min="12793" max="12793" width="10.28515625" style="2"/>
    <col min="12794" max="12794" width="11" style="2" customWidth="1"/>
    <col min="12795" max="12796" width="9.7109375" style="2" customWidth="1"/>
    <col min="12797" max="12797" width="10.7109375" style="2" customWidth="1"/>
    <col min="12798" max="12799" width="11.28515625" style="2" customWidth="1"/>
    <col min="12800" max="12800" width="17" style="2" customWidth="1"/>
    <col min="12801" max="12801" width="16.28515625" style="2" customWidth="1"/>
    <col min="12802" max="13046" width="10.28515625" style="2"/>
    <col min="13047" max="13047" width="6.42578125" style="2" customWidth="1"/>
    <col min="13048" max="13048" width="58.28515625" style="2" customWidth="1"/>
    <col min="13049" max="13049" width="10.28515625" style="2"/>
    <col min="13050" max="13050" width="11" style="2" customWidth="1"/>
    <col min="13051" max="13052" width="9.7109375" style="2" customWidth="1"/>
    <col min="13053" max="13053" width="10.7109375" style="2" customWidth="1"/>
    <col min="13054" max="13055" width="11.28515625" style="2" customWidth="1"/>
    <col min="13056" max="13056" width="17" style="2" customWidth="1"/>
    <col min="13057" max="13057" width="16.28515625" style="2" customWidth="1"/>
    <col min="13058" max="13302" width="10.28515625" style="2"/>
    <col min="13303" max="13303" width="6.42578125" style="2" customWidth="1"/>
    <col min="13304" max="13304" width="58.28515625" style="2" customWidth="1"/>
    <col min="13305" max="13305" width="10.28515625" style="2"/>
    <col min="13306" max="13306" width="11" style="2" customWidth="1"/>
    <col min="13307" max="13308" width="9.7109375" style="2" customWidth="1"/>
    <col min="13309" max="13309" width="10.7109375" style="2" customWidth="1"/>
    <col min="13310" max="13311" width="11.28515625" style="2" customWidth="1"/>
    <col min="13312" max="13312" width="17" style="2" customWidth="1"/>
    <col min="13313" max="13313" width="16.28515625" style="2" customWidth="1"/>
    <col min="13314" max="13558" width="10.28515625" style="2"/>
    <col min="13559" max="13559" width="6.42578125" style="2" customWidth="1"/>
    <col min="13560" max="13560" width="58.28515625" style="2" customWidth="1"/>
    <col min="13561" max="13561" width="10.28515625" style="2"/>
    <col min="13562" max="13562" width="11" style="2" customWidth="1"/>
    <col min="13563" max="13564" width="9.7109375" style="2" customWidth="1"/>
    <col min="13565" max="13565" width="10.7109375" style="2" customWidth="1"/>
    <col min="13566" max="13567" width="11.28515625" style="2" customWidth="1"/>
    <col min="13568" max="13568" width="17" style="2" customWidth="1"/>
    <col min="13569" max="13569" width="16.28515625" style="2" customWidth="1"/>
    <col min="13570" max="13814" width="10.28515625" style="2"/>
    <col min="13815" max="13815" width="6.42578125" style="2" customWidth="1"/>
    <col min="13816" max="13816" width="58.28515625" style="2" customWidth="1"/>
    <col min="13817" max="13817" width="10.28515625" style="2"/>
    <col min="13818" max="13818" width="11" style="2" customWidth="1"/>
    <col min="13819" max="13820" width="9.7109375" style="2" customWidth="1"/>
    <col min="13821" max="13821" width="10.7109375" style="2" customWidth="1"/>
    <col min="13822" max="13823" width="11.28515625" style="2" customWidth="1"/>
    <col min="13824" max="13824" width="17" style="2" customWidth="1"/>
    <col min="13825" max="13825" width="16.28515625" style="2" customWidth="1"/>
    <col min="13826" max="14070" width="10.28515625" style="2"/>
    <col min="14071" max="14071" width="6.42578125" style="2" customWidth="1"/>
    <col min="14072" max="14072" width="58.28515625" style="2" customWidth="1"/>
    <col min="14073" max="14073" width="10.28515625" style="2"/>
    <col min="14074" max="14074" width="11" style="2" customWidth="1"/>
    <col min="14075" max="14076" width="9.7109375" style="2" customWidth="1"/>
    <col min="14077" max="14077" width="10.7109375" style="2" customWidth="1"/>
    <col min="14078" max="14079" width="11.28515625" style="2" customWidth="1"/>
    <col min="14080" max="14080" width="17" style="2" customWidth="1"/>
    <col min="14081" max="14081" width="16.28515625" style="2" customWidth="1"/>
    <col min="14082" max="14326" width="10.28515625" style="2"/>
    <col min="14327" max="14327" width="6.42578125" style="2" customWidth="1"/>
    <col min="14328" max="14328" width="58.28515625" style="2" customWidth="1"/>
    <col min="14329" max="14329" width="10.28515625" style="2"/>
    <col min="14330" max="14330" width="11" style="2" customWidth="1"/>
    <col min="14331" max="14332" width="9.7109375" style="2" customWidth="1"/>
    <col min="14333" max="14333" width="10.7109375" style="2" customWidth="1"/>
    <col min="14334" max="14335" width="11.28515625" style="2" customWidth="1"/>
    <col min="14336" max="14336" width="17" style="2" customWidth="1"/>
    <col min="14337" max="14337" width="16.28515625" style="2" customWidth="1"/>
    <col min="14338" max="14582" width="10.28515625" style="2"/>
    <col min="14583" max="14583" width="6.42578125" style="2" customWidth="1"/>
    <col min="14584" max="14584" width="58.28515625" style="2" customWidth="1"/>
    <col min="14585" max="14585" width="10.28515625" style="2"/>
    <col min="14586" max="14586" width="11" style="2" customWidth="1"/>
    <col min="14587" max="14588" width="9.7109375" style="2" customWidth="1"/>
    <col min="14589" max="14589" width="10.7109375" style="2" customWidth="1"/>
    <col min="14590" max="14591" width="11.28515625" style="2" customWidth="1"/>
    <col min="14592" max="14592" width="17" style="2" customWidth="1"/>
    <col min="14593" max="14593" width="16.28515625" style="2" customWidth="1"/>
    <col min="14594" max="14838" width="10.28515625" style="2"/>
    <col min="14839" max="14839" width="6.42578125" style="2" customWidth="1"/>
    <col min="14840" max="14840" width="58.28515625" style="2" customWidth="1"/>
    <col min="14841" max="14841" width="10.28515625" style="2"/>
    <col min="14842" max="14842" width="11" style="2" customWidth="1"/>
    <col min="14843" max="14844" width="9.7109375" style="2" customWidth="1"/>
    <col min="14845" max="14845" width="10.7109375" style="2" customWidth="1"/>
    <col min="14846" max="14847" width="11.28515625" style="2" customWidth="1"/>
    <col min="14848" max="14848" width="17" style="2" customWidth="1"/>
    <col min="14849" max="14849" width="16.28515625" style="2" customWidth="1"/>
    <col min="14850" max="15094" width="10.28515625" style="2"/>
    <col min="15095" max="15095" width="6.42578125" style="2" customWidth="1"/>
    <col min="15096" max="15096" width="58.28515625" style="2" customWidth="1"/>
    <col min="15097" max="15097" width="10.28515625" style="2"/>
    <col min="15098" max="15098" width="11" style="2" customWidth="1"/>
    <col min="15099" max="15100" width="9.7109375" style="2" customWidth="1"/>
    <col min="15101" max="15101" width="10.7109375" style="2" customWidth="1"/>
    <col min="15102" max="15103" width="11.28515625" style="2" customWidth="1"/>
    <col min="15104" max="15104" width="17" style="2" customWidth="1"/>
    <col min="15105" max="15105" width="16.28515625" style="2" customWidth="1"/>
    <col min="15106" max="15350" width="10.28515625" style="2"/>
    <col min="15351" max="15351" width="6.42578125" style="2" customWidth="1"/>
    <col min="15352" max="15352" width="58.28515625" style="2" customWidth="1"/>
    <col min="15353" max="15353" width="10.28515625" style="2"/>
    <col min="15354" max="15354" width="11" style="2" customWidth="1"/>
    <col min="15355" max="15356" width="9.7109375" style="2" customWidth="1"/>
    <col min="15357" max="15357" width="10.7109375" style="2" customWidth="1"/>
    <col min="15358" max="15359" width="11.28515625" style="2" customWidth="1"/>
    <col min="15360" max="15360" width="17" style="2" customWidth="1"/>
    <col min="15361" max="15361" width="16.28515625" style="2" customWidth="1"/>
    <col min="15362" max="15606" width="10.28515625" style="2"/>
    <col min="15607" max="15607" width="6.42578125" style="2" customWidth="1"/>
    <col min="15608" max="15608" width="58.28515625" style="2" customWidth="1"/>
    <col min="15609" max="15609" width="10.28515625" style="2"/>
    <col min="15610" max="15610" width="11" style="2" customWidth="1"/>
    <col min="15611" max="15612" width="9.7109375" style="2" customWidth="1"/>
    <col min="15613" max="15613" width="10.7109375" style="2" customWidth="1"/>
    <col min="15614" max="15615" width="11.28515625" style="2" customWidth="1"/>
    <col min="15616" max="15616" width="17" style="2" customWidth="1"/>
    <col min="15617" max="15617" width="16.28515625" style="2" customWidth="1"/>
    <col min="15618" max="15862" width="10.28515625" style="2"/>
    <col min="15863" max="15863" width="6.42578125" style="2" customWidth="1"/>
    <col min="15864" max="15864" width="58.28515625" style="2" customWidth="1"/>
    <col min="15865" max="15865" width="10.28515625" style="2"/>
    <col min="15866" max="15866" width="11" style="2" customWidth="1"/>
    <col min="15867" max="15868" width="9.7109375" style="2" customWidth="1"/>
    <col min="15869" max="15869" width="10.7109375" style="2" customWidth="1"/>
    <col min="15870" max="15871" width="11.28515625" style="2" customWidth="1"/>
    <col min="15872" max="15872" width="17" style="2" customWidth="1"/>
    <col min="15873" max="15873" width="16.28515625" style="2" customWidth="1"/>
    <col min="15874" max="16118" width="10.28515625" style="2"/>
    <col min="16119" max="16119" width="6.42578125" style="2" customWidth="1"/>
    <col min="16120" max="16120" width="58.28515625" style="2" customWidth="1"/>
    <col min="16121" max="16121" width="10.28515625" style="2"/>
    <col min="16122" max="16122" width="11" style="2" customWidth="1"/>
    <col min="16123" max="16124" width="9.7109375" style="2" customWidth="1"/>
    <col min="16125" max="16125" width="10.7109375" style="2" customWidth="1"/>
    <col min="16126" max="16127" width="11.28515625" style="2" customWidth="1"/>
    <col min="16128" max="16128" width="17" style="2" customWidth="1"/>
    <col min="16129" max="16129" width="16.28515625" style="2" customWidth="1"/>
    <col min="16130" max="16384" width="10.28515625" style="2"/>
  </cols>
  <sheetData>
    <row r="1" spans="1:9" ht="12" customHeight="1" x14ac:dyDescent="0.2">
      <c r="A1" s="236"/>
      <c r="C1" s="3"/>
      <c r="D1" s="3"/>
      <c r="E1" s="3"/>
      <c r="F1" s="3"/>
      <c r="H1" s="4" t="s">
        <v>68</v>
      </c>
    </row>
    <row r="2" spans="1:9" ht="12" customHeight="1" x14ac:dyDescent="0.2">
      <c r="C2" s="3"/>
      <c r="D2" s="3"/>
      <c r="E2" s="3"/>
      <c r="F2" s="3"/>
      <c r="H2" s="4" t="s">
        <v>118</v>
      </c>
    </row>
    <row r="3" spans="1:9" ht="12" customHeight="1" x14ac:dyDescent="0.2">
      <c r="C3" s="3"/>
      <c r="D3" s="3"/>
      <c r="E3" s="3"/>
      <c r="F3" s="3"/>
      <c r="H3" s="4" t="s">
        <v>1</v>
      </c>
    </row>
    <row r="4" spans="1:9" ht="12" customHeight="1" x14ac:dyDescent="0.2">
      <c r="B4" s="3"/>
      <c r="C4" s="5"/>
      <c r="D4" s="3"/>
      <c r="E4" s="5"/>
      <c r="F4" s="3"/>
      <c r="H4" s="199" t="s">
        <v>95</v>
      </c>
    </row>
    <row r="5" spans="1:9" ht="12" customHeight="1" x14ac:dyDescent="0.2">
      <c r="B5" s="3"/>
      <c r="C5" s="5"/>
      <c r="D5" s="3"/>
      <c r="E5" s="5"/>
      <c r="F5" s="3"/>
      <c r="G5" s="3"/>
      <c r="H5" s="3"/>
    </row>
    <row r="6" spans="1:9" ht="12.75" customHeight="1" x14ac:dyDescent="0.2">
      <c r="A6" s="6" t="s">
        <v>69</v>
      </c>
      <c r="B6" s="6"/>
      <c r="C6" s="6"/>
      <c r="D6" s="6"/>
      <c r="E6" s="6"/>
      <c r="F6" s="6"/>
      <c r="G6" s="6"/>
      <c r="H6" s="6"/>
      <c r="I6" s="6"/>
    </row>
    <row r="7" spans="1:9" ht="11.25" customHeight="1" x14ac:dyDescent="0.2">
      <c r="I7" s="2" t="s">
        <v>2</v>
      </c>
    </row>
    <row r="8" spans="1:9" ht="11.25" customHeight="1" x14ac:dyDescent="0.2">
      <c r="A8" s="7"/>
      <c r="B8" s="7"/>
      <c r="C8" s="8" t="s">
        <v>42</v>
      </c>
      <c r="D8" s="9" t="s">
        <v>43</v>
      </c>
      <c r="E8" s="10" t="s">
        <v>41</v>
      </c>
      <c r="F8" s="11"/>
      <c r="G8" s="10" t="s">
        <v>8</v>
      </c>
      <c r="H8" s="12"/>
      <c r="I8" s="11"/>
    </row>
    <row r="9" spans="1:9" ht="11.25" customHeight="1" x14ac:dyDescent="0.2">
      <c r="A9" s="13"/>
      <c r="B9" s="13"/>
      <c r="C9" s="14"/>
      <c r="D9" s="15" t="s">
        <v>44</v>
      </c>
      <c r="E9" s="8"/>
      <c r="F9" s="8"/>
      <c r="G9" s="10" t="s">
        <v>86</v>
      </c>
      <c r="H9" s="12"/>
      <c r="I9" s="11"/>
    </row>
    <row r="10" spans="1:9" ht="11.25" customHeight="1" x14ac:dyDescent="0.2">
      <c r="A10" s="13"/>
      <c r="B10" s="13"/>
      <c r="C10" s="14" t="s">
        <v>45</v>
      </c>
      <c r="D10" s="15" t="s">
        <v>46</v>
      </c>
      <c r="E10" s="14"/>
      <c r="F10" s="14"/>
      <c r="G10" s="8"/>
      <c r="H10" s="8"/>
      <c r="I10" s="8"/>
    </row>
    <row r="11" spans="1:9" ht="14.25" customHeight="1" x14ac:dyDescent="0.2">
      <c r="A11" s="13" t="s">
        <v>40</v>
      </c>
      <c r="B11" s="13" t="s">
        <v>47</v>
      </c>
      <c r="C11" s="14" t="s">
        <v>48</v>
      </c>
      <c r="D11" s="15" t="s">
        <v>49</v>
      </c>
      <c r="E11" s="14"/>
      <c r="F11" s="14"/>
      <c r="G11" s="14"/>
      <c r="H11" s="14"/>
      <c r="I11" s="14"/>
    </row>
    <row r="12" spans="1:9" ht="32.25" customHeight="1" x14ac:dyDescent="0.2">
      <c r="A12" s="13"/>
      <c r="B12" s="13"/>
      <c r="C12" s="14" t="s">
        <v>50</v>
      </c>
      <c r="D12" s="15" t="s">
        <v>51</v>
      </c>
      <c r="E12" s="14" t="s">
        <v>52</v>
      </c>
      <c r="F12" s="14" t="s">
        <v>53</v>
      </c>
      <c r="G12" s="14" t="s">
        <v>54</v>
      </c>
      <c r="H12" s="14" t="s">
        <v>52</v>
      </c>
      <c r="I12" s="14" t="s">
        <v>53</v>
      </c>
    </row>
    <row r="13" spans="1:9" ht="18.75" customHeight="1" x14ac:dyDescent="0.2">
      <c r="A13" s="16"/>
      <c r="B13" s="16"/>
      <c r="D13" s="17" t="s">
        <v>55</v>
      </c>
      <c r="E13" s="18"/>
      <c r="F13" s="18"/>
      <c r="G13" s="18"/>
      <c r="H13" s="18"/>
      <c r="I13" s="18"/>
    </row>
    <row r="14" spans="1:9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20">
        <v>7</v>
      </c>
      <c r="H14" s="19">
        <v>8</v>
      </c>
      <c r="I14" s="19">
        <v>9</v>
      </c>
    </row>
    <row r="15" spans="1:9" s="25" customFormat="1" ht="21.75" customHeight="1" x14ac:dyDescent="0.2">
      <c r="A15" s="21"/>
      <c r="B15" s="22" t="s">
        <v>56</v>
      </c>
      <c r="C15" s="23"/>
      <c r="D15" s="24">
        <v>457430465.76999998</v>
      </c>
      <c r="E15" s="24">
        <v>237630099.71000004</v>
      </c>
      <c r="F15" s="24">
        <v>219800366.05999997</v>
      </c>
      <c r="G15" s="24">
        <v>217682501.17000005</v>
      </c>
      <c r="H15" s="24">
        <v>54764784.979999997</v>
      </c>
      <c r="I15" s="24">
        <v>162917716.19</v>
      </c>
    </row>
    <row r="16" spans="1:9" s="25" customFormat="1" ht="12" customHeight="1" x14ac:dyDescent="0.2">
      <c r="A16" s="26"/>
      <c r="B16" s="237" t="s">
        <v>57</v>
      </c>
      <c r="C16" s="238"/>
      <c r="D16" s="239">
        <v>39896739.789999992</v>
      </c>
      <c r="E16" s="239">
        <v>7792958.4000000013</v>
      </c>
      <c r="F16" s="239">
        <v>32103781.389999997</v>
      </c>
      <c r="G16" s="239">
        <v>18351944.120000005</v>
      </c>
      <c r="H16" s="239">
        <v>2007476.6999999997</v>
      </c>
      <c r="I16" s="239">
        <v>16344467.42</v>
      </c>
    </row>
    <row r="17" spans="1:9" s="25" customFormat="1" ht="12" customHeight="1" x14ac:dyDescent="0.2">
      <c r="A17" s="26"/>
      <c r="B17" s="240" t="s">
        <v>58</v>
      </c>
      <c r="C17" s="241"/>
      <c r="D17" s="242">
        <v>417533725.97999996</v>
      </c>
      <c r="E17" s="242">
        <v>229837141.31000003</v>
      </c>
      <c r="F17" s="242">
        <v>187696584.66999999</v>
      </c>
      <c r="G17" s="242">
        <v>199330557.05000004</v>
      </c>
      <c r="H17" s="242">
        <v>52757308.279999994</v>
      </c>
      <c r="I17" s="242">
        <v>146573248.77000001</v>
      </c>
    </row>
    <row r="18" spans="1:9" ht="27" customHeight="1" thickBot="1" x14ac:dyDescent="0.25">
      <c r="A18" s="28" t="s">
        <v>70</v>
      </c>
      <c r="B18" s="200" t="s">
        <v>82</v>
      </c>
      <c r="C18" s="35"/>
      <c r="D18" s="36">
        <v>142443250.50000003</v>
      </c>
      <c r="E18" s="36">
        <v>50995133.530000001</v>
      </c>
      <c r="F18" s="36">
        <v>91448116.969999984</v>
      </c>
      <c r="G18" s="36">
        <v>90355303.150000006</v>
      </c>
      <c r="H18" s="36">
        <v>27044944.079999998</v>
      </c>
      <c r="I18" s="36">
        <v>63310359.07</v>
      </c>
    </row>
    <row r="19" spans="1:9" ht="23.25" customHeight="1" x14ac:dyDescent="0.2">
      <c r="A19" s="37" t="s">
        <v>109</v>
      </c>
      <c r="B19" s="46" t="s">
        <v>103</v>
      </c>
      <c r="C19" s="243"/>
      <c r="D19" s="243"/>
      <c r="E19" s="243"/>
      <c r="F19" s="244"/>
      <c r="G19" s="243"/>
      <c r="H19" s="243"/>
      <c r="I19" s="244"/>
    </row>
    <row r="20" spans="1:9" ht="11.1" customHeight="1" x14ac:dyDescent="0.25">
      <c r="A20" s="47"/>
      <c r="B20" s="30" t="s">
        <v>110</v>
      </c>
      <c r="C20" s="245"/>
      <c r="D20" s="245"/>
      <c r="E20" s="245"/>
      <c r="F20" s="246"/>
      <c r="G20" s="245"/>
      <c r="H20" s="245"/>
      <c r="I20" s="246"/>
    </row>
    <row r="21" spans="1:9" ht="11.1" customHeight="1" x14ac:dyDescent="0.2">
      <c r="A21" s="48"/>
      <c r="B21" s="247" t="s">
        <v>57</v>
      </c>
      <c r="C21" s="49" t="s">
        <v>111</v>
      </c>
      <c r="D21" s="201">
        <v>0</v>
      </c>
      <c r="E21" s="201"/>
      <c r="F21" s="201"/>
      <c r="G21" s="202">
        <v>0</v>
      </c>
      <c r="H21" s="203"/>
      <c r="I21" s="203"/>
    </row>
    <row r="22" spans="1:9" ht="11.1" customHeight="1" x14ac:dyDescent="0.2">
      <c r="A22" s="32"/>
      <c r="B22" s="248" t="s">
        <v>58</v>
      </c>
      <c r="C22" s="50" t="s">
        <v>112</v>
      </c>
      <c r="D22" s="204">
        <v>3475000</v>
      </c>
      <c r="E22" s="205">
        <v>75000</v>
      </c>
      <c r="F22" s="205">
        <v>3400000</v>
      </c>
      <c r="G22" s="206">
        <v>500000</v>
      </c>
      <c r="H22" s="205">
        <v>75000</v>
      </c>
      <c r="I22" s="205">
        <v>425000</v>
      </c>
    </row>
    <row r="23" spans="1:9" ht="23.25" customHeight="1" x14ac:dyDescent="0.2">
      <c r="A23" s="37" t="s">
        <v>113</v>
      </c>
      <c r="B23" s="46" t="s">
        <v>101</v>
      </c>
      <c r="C23" s="243"/>
      <c r="D23" s="243"/>
      <c r="E23" s="243"/>
      <c r="F23" s="244"/>
      <c r="G23" s="243"/>
      <c r="H23" s="243"/>
      <c r="I23" s="244"/>
    </row>
    <row r="24" spans="1:9" ht="11.1" customHeight="1" x14ac:dyDescent="0.25">
      <c r="A24" s="47"/>
      <c r="B24" s="30" t="s">
        <v>110</v>
      </c>
      <c r="C24" s="245"/>
      <c r="D24" s="245"/>
      <c r="E24" s="245"/>
      <c r="F24" s="246"/>
      <c r="G24" s="245"/>
      <c r="H24" s="245"/>
      <c r="I24" s="246"/>
    </row>
    <row r="25" spans="1:9" ht="11.1" customHeight="1" x14ac:dyDescent="0.2">
      <c r="A25" s="48"/>
      <c r="B25" s="247" t="s">
        <v>57</v>
      </c>
      <c r="C25" s="49" t="s">
        <v>111</v>
      </c>
      <c r="D25" s="201">
        <v>0</v>
      </c>
      <c r="E25" s="201"/>
      <c r="F25" s="201"/>
      <c r="G25" s="202">
        <v>0</v>
      </c>
      <c r="H25" s="201"/>
      <c r="I25" s="201"/>
    </row>
    <row r="26" spans="1:9" ht="11.1" customHeight="1" x14ac:dyDescent="0.2">
      <c r="A26" s="32"/>
      <c r="B26" s="248" t="s">
        <v>58</v>
      </c>
      <c r="C26" s="50" t="s">
        <v>112</v>
      </c>
      <c r="D26" s="201">
        <v>16258118.630000001</v>
      </c>
      <c r="E26" s="205">
        <v>3292764.98</v>
      </c>
      <c r="F26" s="205">
        <v>12965353.65</v>
      </c>
      <c r="G26" s="202">
        <v>16258118.630000001</v>
      </c>
      <c r="H26" s="205">
        <v>3292764.98</v>
      </c>
      <c r="I26" s="205">
        <v>12965353.65</v>
      </c>
    </row>
    <row r="27" spans="1:9" ht="20.25" customHeight="1" thickBot="1" x14ac:dyDescent="0.25">
      <c r="A27" s="39">
        <v>6</v>
      </c>
      <c r="B27" s="207" t="s">
        <v>87</v>
      </c>
      <c r="C27" s="40"/>
      <c r="D27" s="208">
        <v>88177053.480000004</v>
      </c>
      <c r="E27" s="208">
        <v>27746824.579999994</v>
      </c>
      <c r="F27" s="208">
        <v>60430228.899999999</v>
      </c>
      <c r="G27" s="208">
        <v>49627198.890000001</v>
      </c>
      <c r="H27" s="208">
        <v>12313991.099999998</v>
      </c>
      <c r="I27" s="208">
        <v>37313207.790000007</v>
      </c>
    </row>
    <row r="28" spans="1:9" ht="21" customHeight="1" x14ac:dyDescent="0.2">
      <c r="A28" s="41" t="s">
        <v>114</v>
      </c>
      <c r="B28" s="209" t="s">
        <v>98</v>
      </c>
      <c r="C28" s="210"/>
      <c r="D28" s="211"/>
      <c r="E28" s="211"/>
      <c r="F28" s="212"/>
      <c r="G28" s="213"/>
      <c r="H28" s="211"/>
      <c r="I28" s="214"/>
    </row>
    <row r="29" spans="1:9" ht="11.1" customHeight="1" x14ac:dyDescent="0.2">
      <c r="A29" s="31"/>
      <c r="B29" s="30" t="s">
        <v>110</v>
      </c>
      <c r="C29" s="42"/>
      <c r="D29" s="215"/>
      <c r="E29" s="215"/>
      <c r="F29" s="202"/>
      <c r="G29" s="216"/>
      <c r="H29" s="215"/>
      <c r="I29" s="217"/>
    </row>
    <row r="30" spans="1:9" ht="11.1" customHeight="1" x14ac:dyDescent="0.2">
      <c r="A30" s="31"/>
      <c r="B30" s="247" t="s">
        <v>57</v>
      </c>
      <c r="C30" s="42" t="s">
        <v>111</v>
      </c>
      <c r="D30" s="201">
        <v>12000</v>
      </c>
      <c r="E30" s="201">
        <v>1800</v>
      </c>
      <c r="F30" s="201">
        <v>10200</v>
      </c>
      <c r="G30" s="201">
        <v>12000</v>
      </c>
      <c r="H30" s="201">
        <v>1800</v>
      </c>
      <c r="I30" s="218">
        <v>10200</v>
      </c>
    </row>
    <row r="31" spans="1:9" ht="11.1" customHeight="1" x14ac:dyDescent="0.2">
      <c r="A31" s="43"/>
      <c r="B31" s="248" t="s">
        <v>58</v>
      </c>
      <c r="C31" s="44" t="s">
        <v>115</v>
      </c>
      <c r="D31" s="204">
        <v>5700000</v>
      </c>
      <c r="E31" s="204">
        <v>1781707.31</v>
      </c>
      <c r="F31" s="219">
        <v>3918292.6900000004</v>
      </c>
      <c r="G31" s="204">
        <v>2862391.29</v>
      </c>
      <c r="H31" s="204">
        <v>884316.01</v>
      </c>
      <c r="I31" s="219">
        <v>1978075.28</v>
      </c>
    </row>
    <row r="32" spans="1:9" ht="21.75" customHeight="1" x14ac:dyDescent="0.2">
      <c r="A32" s="41" t="s">
        <v>116</v>
      </c>
      <c r="B32" s="29" t="s">
        <v>104</v>
      </c>
      <c r="C32" s="38"/>
      <c r="D32" s="220"/>
      <c r="E32" s="220"/>
      <c r="F32" s="212"/>
      <c r="G32" s="221"/>
      <c r="H32" s="220"/>
      <c r="I32" s="214"/>
    </row>
    <row r="33" spans="1:9" ht="11.1" customHeight="1" x14ac:dyDescent="0.2">
      <c r="A33" s="31"/>
      <c r="B33" s="30" t="s">
        <v>110</v>
      </c>
      <c r="C33" s="42"/>
      <c r="D33" s="215"/>
      <c r="E33" s="215"/>
      <c r="F33" s="202"/>
      <c r="G33" s="216"/>
      <c r="H33" s="215"/>
      <c r="I33" s="217"/>
    </row>
    <row r="34" spans="1:9" ht="11.1" customHeight="1" x14ac:dyDescent="0.2">
      <c r="A34" s="31"/>
      <c r="B34" s="247" t="s">
        <v>57</v>
      </c>
      <c r="C34" s="42" t="s">
        <v>111</v>
      </c>
      <c r="D34" s="201">
        <v>24000</v>
      </c>
      <c r="E34" s="201">
        <v>3600</v>
      </c>
      <c r="F34" s="201">
        <v>20400</v>
      </c>
      <c r="G34" s="201">
        <v>24000</v>
      </c>
      <c r="H34" s="201">
        <v>3600</v>
      </c>
      <c r="I34" s="218">
        <v>20400</v>
      </c>
    </row>
    <row r="35" spans="1:9" ht="11.1" customHeight="1" x14ac:dyDescent="0.2">
      <c r="A35" s="43"/>
      <c r="B35" s="248" t="s">
        <v>58</v>
      </c>
      <c r="C35" s="44" t="s">
        <v>117</v>
      </c>
      <c r="D35" s="204">
        <v>19185299</v>
      </c>
      <c r="E35" s="204">
        <v>6423528.9700000007</v>
      </c>
      <c r="F35" s="219">
        <v>12761770.029999999</v>
      </c>
      <c r="G35" s="204">
        <v>15050000</v>
      </c>
      <c r="H35" s="204">
        <v>2288229.9700000002</v>
      </c>
      <c r="I35" s="219">
        <v>12761770.029999999</v>
      </c>
    </row>
    <row r="36" spans="1:9" ht="11.1" customHeight="1" x14ac:dyDescent="0.2">
      <c r="A36" s="34"/>
      <c r="C36" s="51"/>
      <c r="D36" s="27"/>
      <c r="E36" s="27"/>
      <c r="F36" s="27"/>
      <c r="G36" s="27"/>
      <c r="H36" s="27"/>
      <c r="I36" s="52"/>
    </row>
    <row r="37" spans="1:9" ht="15.75" customHeight="1" x14ac:dyDescent="0.2">
      <c r="A37" s="249" t="s">
        <v>59</v>
      </c>
      <c r="D37" s="33"/>
      <c r="E37" s="33"/>
      <c r="F37" s="33"/>
      <c r="G37" s="33"/>
      <c r="H37" s="33"/>
      <c r="I37" s="33"/>
    </row>
    <row r="38" spans="1:9" ht="11.1" customHeight="1" x14ac:dyDescent="0.2">
      <c r="A38" s="34"/>
      <c r="D38" s="33"/>
      <c r="E38" s="33"/>
      <c r="F38" s="33"/>
      <c r="G38" s="33"/>
      <c r="H38" s="33"/>
      <c r="I38" s="33"/>
    </row>
    <row r="39" spans="1:9" ht="11.1" customHeight="1" x14ac:dyDescent="0.2">
      <c r="A39" s="34"/>
      <c r="D39" s="33"/>
      <c r="E39" s="33"/>
      <c r="F39" s="33"/>
      <c r="G39" s="33"/>
      <c r="H39" s="33"/>
      <c r="I39" s="33"/>
    </row>
  </sheetData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21" sqref="J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Zał.Nr1</vt:lpstr>
      <vt:lpstr>Zał.Nr2</vt:lpstr>
      <vt:lpstr>Zał.Nr3</vt:lpstr>
      <vt:lpstr>Arkusz1</vt:lpstr>
      <vt:lpstr>Zał.Nr1!Obszar_wydruku</vt:lpstr>
      <vt:lpstr>Zał.Nr2!Obszar_wydruku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2026-04-10T07:36:35Z</cp:lastPrinted>
  <dcterms:created xsi:type="dcterms:W3CDTF">2015-06-05T18:19:34Z</dcterms:created>
  <dcterms:modified xsi:type="dcterms:W3CDTF">2026-04-10T07:36:58Z</dcterms:modified>
</cp:coreProperties>
</file>